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50" windowWidth="12000" windowHeight="6360" activeTab="0"/>
  </bookViews>
  <sheets>
    <sheet name="Uebersicht" sheetId="1" r:id="rId1"/>
    <sheet name="Lehrer-PC" sheetId="2" r:id="rId2"/>
    <sheet name="Schueler-PC" sheetId="3" r:id="rId3"/>
    <sheet name="Server" sheetId="4" r:id="rId4"/>
    <sheet name="Internet-Gateway" sheetId="5" r:id="rId5"/>
    <sheet name="Drucker" sheetId="6" r:id="rId6"/>
    <sheet name="Hardware-Zubehör" sheetId="7" r:id="rId7"/>
    <sheet name="Netzwerk-Zubehör" sheetId="8" r:id="rId8"/>
    <sheet name="Software" sheetId="9" r:id="rId9"/>
    <sheet name="Möbel" sheetId="10" r:id="rId10"/>
    <sheet name="Tabelle10" sheetId="11" r:id="rId11"/>
  </sheets>
  <definedNames/>
  <calcPr fullCalcOnLoad="1"/>
</workbook>
</file>

<file path=xl/sharedStrings.xml><?xml version="1.0" encoding="utf-8"?>
<sst xmlns="http://schemas.openxmlformats.org/spreadsheetml/2006/main" count="459" uniqueCount="230">
  <si>
    <t>Teileliste für die Beschaffung eines DV-Raumes</t>
  </si>
  <si>
    <t>Einzel-</t>
  </si>
  <si>
    <t>Gesamt-</t>
  </si>
  <si>
    <t>Pos.</t>
  </si>
  <si>
    <t>Menge</t>
  </si>
  <si>
    <t>Beschreibung</t>
  </si>
  <si>
    <t>preis</t>
  </si>
  <si>
    <t>Lehrer-PC</t>
  </si>
  <si>
    <t>Schüler-PC</t>
  </si>
  <si>
    <t>Server</t>
  </si>
  <si>
    <t>Internet-Gateway</t>
  </si>
  <si>
    <t>Drucker</t>
  </si>
  <si>
    <t>Hardware-Zubehör</t>
  </si>
  <si>
    <t>Netzwerk-Zubehör</t>
  </si>
  <si>
    <t>Software</t>
  </si>
  <si>
    <t>Möbel</t>
  </si>
  <si>
    <t>Ausschreibungssumme</t>
  </si>
  <si>
    <t>- Gehäuse:</t>
  </si>
  <si>
    <t>Tower</t>
  </si>
  <si>
    <t>- Vergleichstyp</t>
  </si>
  <si>
    <t>- Prozessor</t>
  </si>
  <si>
    <t>- Taktgeschwindigkeit (MHz)</t>
  </si>
  <si>
    <t>Arbeitsspeicher</t>
  </si>
  <si>
    <t>- Größe (MB)</t>
  </si>
  <si>
    <t>Festplatte</t>
  </si>
  <si>
    <t>- Art:</t>
  </si>
  <si>
    <t>EIDE</t>
  </si>
  <si>
    <t>- Kapazität (GB)</t>
  </si>
  <si>
    <t>- Zugriffsgeschwindigkeit (ms)</t>
  </si>
  <si>
    <t>&lt;=10</t>
  </si>
  <si>
    <t>Diskettenlaufwerk</t>
  </si>
  <si>
    <t>3,5 "</t>
  </si>
  <si>
    <t>CD-Rom</t>
  </si>
  <si>
    <t>- Geschwindigkeit</t>
  </si>
  <si>
    <t>40 fach</t>
  </si>
  <si>
    <t>Grafikkarte</t>
  </si>
  <si>
    <t>- Speicherkapazität (MB)</t>
  </si>
  <si>
    <t xml:space="preserve">&gt;= 4 </t>
  </si>
  <si>
    <t>CD-Rom-Brenner</t>
  </si>
  <si>
    <t>- Lesegeschwindigkeit</t>
  </si>
  <si>
    <t>-Schreibgeschwindigkeit</t>
  </si>
  <si>
    <t>Soundkarte</t>
  </si>
  <si>
    <t>Soundblaster</t>
  </si>
  <si>
    <t>Tastatur MF2</t>
  </si>
  <si>
    <t>Zweitasten-Maus</t>
  </si>
  <si>
    <t>Logitech</t>
  </si>
  <si>
    <t xml:space="preserve">Netzwerkkarte für </t>
  </si>
  <si>
    <t>- Übertragungsrate</t>
  </si>
  <si>
    <t>100 MB</t>
  </si>
  <si>
    <t>Flachbildschirm</t>
  </si>
  <si>
    <t>- Größe</t>
  </si>
  <si>
    <t xml:space="preserve">- TCO </t>
  </si>
  <si>
    <t>- Auflösung</t>
  </si>
  <si>
    <t>Lautsprecher</t>
  </si>
  <si>
    <t>Summe je Lehrer-PC</t>
  </si>
  <si>
    <t>Monitor</t>
  </si>
  <si>
    <t>17 "</t>
  </si>
  <si>
    <t>- TCO 99</t>
  </si>
  <si>
    <t>Gesamtpreis</t>
  </si>
  <si>
    <t>Die Komponenten aller Schüler-PC müssen identisch sein!</t>
  </si>
  <si>
    <t>File-Server</t>
  </si>
  <si>
    <t>Arbeittspeicher</t>
  </si>
  <si>
    <t>&lt;=9</t>
  </si>
  <si>
    <t>Datensicherung</t>
  </si>
  <si>
    <t>- Verfahren</t>
  </si>
  <si>
    <t>- Kapazität je Band</t>
  </si>
  <si>
    <t>Datensicherungssoftware</t>
  </si>
  <si>
    <t>- Type</t>
  </si>
  <si>
    <t>15 "</t>
  </si>
  <si>
    <t>Summe Server</t>
  </si>
  <si>
    <t>Summe Internet-Gateway</t>
  </si>
  <si>
    <t>zentraler Laserdrucker</t>
  </si>
  <si>
    <t>für den Computerraum</t>
  </si>
  <si>
    <t>- Vergleichstyp:'</t>
  </si>
  <si>
    <t>- Seiten / Minute</t>
  </si>
  <si>
    <t>&gt;= 12</t>
  </si>
  <si>
    <t>- Arbeitsspeicher</t>
  </si>
  <si>
    <t>&gt;= 4 MB</t>
  </si>
  <si>
    <t>&gt;= 600 dpi</t>
  </si>
  <si>
    <t xml:space="preserve">Printserver für den </t>
  </si>
  <si>
    <t>Anschluß des Druckers an das</t>
  </si>
  <si>
    <t>Netz</t>
  </si>
  <si>
    <t>Farb-Tintenstrahldrucker</t>
  </si>
  <si>
    <t>- Breite</t>
  </si>
  <si>
    <t>DIN A 3</t>
  </si>
  <si>
    <t>Farb-Laserdrucker</t>
  </si>
  <si>
    <t>Summe Drucker</t>
  </si>
  <si>
    <t>Hardware - Zubehör</t>
  </si>
  <si>
    <t>LCD-Projektor</t>
  </si>
  <si>
    <t>- max. Auflösung</t>
  </si>
  <si>
    <t>1280 x 1024</t>
  </si>
  <si>
    <t>- Ansi-Lumen</t>
  </si>
  <si>
    <t>- Videanschluß</t>
  </si>
  <si>
    <t>- eingebauter Lautsprecher</t>
  </si>
  <si>
    <t>Digitale Kamera</t>
  </si>
  <si>
    <t>- Speicherkarte</t>
  </si>
  <si>
    <t>- Zoom</t>
  </si>
  <si>
    <t>-Schnittstelle</t>
  </si>
  <si>
    <t>seriell, Video</t>
  </si>
  <si>
    <t>Summe Hardware - Zubehör</t>
  </si>
  <si>
    <t>Netzwerk - Zubehör</t>
  </si>
  <si>
    <t>USV</t>
  </si>
  <si>
    <t>- Art</t>
  </si>
  <si>
    <t>On-Line</t>
  </si>
  <si>
    <t>- Auswertungssoftware</t>
  </si>
  <si>
    <t>Netzwerkschrank</t>
  </si>
  <si>
    <t>- Einschubgröße</t>
  </si>
  <si>
    <t>19 "</t>
  </si>
  <si>
    <t>- Anschlüsse</t>
  </si>
  <si>
    <t>- Vernetzung</t>
  </si>
  <si>
    <t>Ethernet 100 Megabyte</t>
  </si>
  <si>
    <t>Kat. 5 Doppel-Dosen</t>
  </si>
  <si>
    <t xml:space="preserve">Anschlußkabel </t>
  </si>
  <si>
    <t>Anschlußkabel</t>
  </si>
  <si>
    <t>Summe Netzwerk-Zubehör</t>
  </si>
  <si>
    <t>Betriebssystem für Lehrer-PC</t>
  </si>
  <si>
    <t>- Typ</t>
  </si>
  <si>
    <t>(soweit nicht vorinstalliert)</t>
  </si>
  <si>
    <t>NT-Workst.</t>
  </si>
  <si>
    <t>Betriebssystem für Server</t>
  </si>
  <si>
    <t>Novell 5</t>
  </si>
  <si>
    <t>- Schulung: Tage</t>
  </si>
  <si>
    <t>Betriebssystem für Internet-G.</t>
  </si>
  <si>
    <t>Lehrersteuerung</t>
  </si>
  <si>
    <t>- Hersteller</t>
  </si>
  <si>
    <t>INIS</t>
  </si>
  <si>
    <t>- Zusatzmodul Kommunikation</t>
  </si>
  <si>
    <t>- Basispaket</t>
  </si>
  <si>
    <t>- Erweiterungspaket</t>
  </si>
  <si>
    <t>Summe Software</t>
  </si>
  <si>
    <t>Tisch 80 x 80</t>
  </si>
  <si>
    <t>Tisch 120 x 80</t>
  </si>
  <si>
    <t>Tisch 160 x 80</t>
  </si>
  <si>
    <t>Druckertisch 80 x 80</t>
  </si>
  <si>
    <t>jeweils mit beweglicher Platte</t>
  </si>
  <si>
    <t>Kabelkanal, verdeckter Kabelführung</t>
  </si>
  <si>
    <t>Gestell: Kufengestell</t>
  </si>
  <si>
    <t>Stühle, Kufengestell/Drehgestell</t>
  </si>
  <si>
    <t>Rollen für glatte Böden /</t>
  </si>
  <si>
    <t>Rollen für Teppichboden</t>
  </si>
  <si>
    <t xml:space="preserve">Wandschrank </t>
  </si>
  <si>
    <t>Summe Möbel</t>
  </si>
  <si>
    <t>Achtung:</t>
  </si>
  <si>
    <t>inkl.</t>
  </si>
  <si>
    <t>OPTIONAL:</t>
  </si>
  <si>
    <t>Anschlußkabel PC etc. - Dose</t>
  </si>
  <si>
    <t>Länge: 3 bzw. 5 Meter</t>
  </si>
  <si>
    <t>- Länge nach lokalen Gegebenheiten</t>
  </si>
  <si>
    <t>zum Anschluß des Gateway</t>
  </si>
  <si>
    <t xml:space="preserve">Achtung: </t>
  </si>
  <si>
    <t xml:space="preserve">Bei Ausschreibung </t>
  </si>
  <si>
    <t>Preisangaben inklusive Anschluß</t>
  </si>
  <si>
    <t>(ohne Baukosten) verlangen!</t>
  </si>
  <si>
    <t>Windows 2000</t>
  </si>
  <si>
    <t>Im Rahmen einer Gesamtausschreibung</t>
  </si>
  <si>
    <t xml:space="preserve">sollte eine gezielte Unterweisung / </t>
  </si>
  <si>
    <t xml:space="preserve">Schulung in das gewählte </t>
  </si>
  <si>
    <t xml:space="preserve">Netzwerkbetriebssystem als </t>
  </si>
  <si>
    <t>verbindlich mit ausgeschrieben werden.</t>
  </si>
  <si>
    <t>(bei Novell: im Schulpaket enthalten,</t>
  </si>
  <si>
    <t>Linux kostenfrei, NT : obige Menge</t>
  </si>
  <si>
    <t>entsprechend erhöhen!</t>
  </si>
  <si>
    <t xml:space="preserve">Möbel müssen entsprechend </t>
  </si>
  <si>
    <t>den Raumbedürfnissen gewählt werden.</t>
  </si>
  <si>
    <t>abhängig vom Betriebssystem</t>
  </si>
  <si>
    <t>Intel Etherexpress</t>
  </si>
  <si>
    <t>Flachbettscanner</t>
  </si>
  <si>
    <t>- Schnittstelle</t>
  </si>
  <si>
    <t>USB</t>
  </si>
  <si>
    <t>&gt;= 800</t>
  </si>
  <si>
    <t>Mini-Tower</t>
  </si>
  <si>
    <t>AGP</t>
  </si>
  <si>
    <t>- Vergleichstyp:</t>
  </si>
  <si>
    <t>Epson 1520</t>
  </si>
  <si>
    <t>- Kapazität</t>
  </si>
  <si>
    <t>&gt;= 700 VA</t>
  </si>
  <si>
    <t xml:space="preserve">Je nach baulicher Situation, z.B. </t>
  </si>
  <si>
    <t xml:space="preserve">extreme Kabellängen,  können weitere </t>
  </si>
  <si>
    <t>Komponente möglich sein.</t>
  </si>
  <si>
    <t xml:space="preserve">und Schüler-PC </t>
  </si>
  <si>
    <t>Office Professional</t>
  </si>
  <si>
    <t>Optional:</t>
  </si>
  <si>
    <t>Informationen:</t>
  </si>
  <si>
    <t xml:space="preserve">Ramcke Datentechnik </t>
  </si>
  <si>
    <t>Alte Landstr. 11</t>
  </si>
  <si>
    <t>www.rdt.de</t>
  </si>
  <si>
    <t>23843 Neritz</t>
  </si>
  <si>
    <t>ISDN-Controller, aktiv</t>
  </si>
  <si>
    <t>2 B-Kanäle, für PCI</t>
  </si>
  <si>
    <t>Vergleichstyp</t>
  </si>
  <si>
    <t>AVM B1</t>
  </si>
  <si>
    <t>ca.</t>
  </si>
  <si>
    <t xml:space="preserve">Erfahrungswert: ca. </t>
  </si>
  <si>
    <t xml:space="preserve">Netzwerkkarte </t>
  </si>
  <si>
    <t>Netzwerkkarte</t>
  </si>
  <si>
    <t>Die techn. Daten beruhen auf dem aktuellen Marktstand</t>
  </si>
  <si>
    <t>Eine exakte Planung muss vor Ort mit einem Fachunternehmen erfolgen!</t>
  </si>
  <si>
    <t>&gt;=40</t>
  </si>
  <si>
    <t>CD / DVD - Rom</t>
  </si>
  <si>
    <t>&gt;= 4</t>
  </si>
  <si>
    <t>&lt;=8</t>
  </si>
  <si>
    <t>Switch</t>
  </si>
  <si>
    <t>zum Anschluß der Dosen am Switch</t>
  </si>
  <si>
    <t>zum Anschluß des Switch am Server</t>
  </si>
  <si>
    <t>Soweit möglich, auch identisch mit dem Lehrer-PC</t>
  </si>
  <si>
    <t>Pentium IV</t>
  </si>
  <si>
    <t>- Taktgeschwindigkeit (GHz)</t>
  </si>
  <si>
    <t>&gt;2.0</t>
  </si>
  <si>
    <t>&gt;=20 fach</t>
  </si>
  <si>
    <t>&gt;= 64</t>
  </si>
  <si>
    <t>&gt;= 16</t>
  </si>
  <si>
    <t>&gt;= 40</t>
  </si>
  <si>
    <t>17 " TFT</t>
  </si>
  <si>
    <t>1280 X 1024</t>
  </si>
  <si>
    <t>&gt;2.5</t>
  </si>
  <si>
    <t>- Größe (GB)</t>
  </si>
  <si>
    <t>&gt;= 1</t>
  </si>
  <si>
    <t>&gt;= 2</t>
  </si>
  <si>
    <t>je &gt;= 60 GB</t>
  </si>
  <si>
    <t>&gt;= 16 MB</t>
  </si>
  <si>
    <t>Kyocera 1900</t>
  </si>
  <si>
    <t>&gt;= 64 Megabyte</t>
  </si>
  <si>
    <t>&gt;=4 MegaPixel</t>
  </si>
  <si>
    <t>&gt;=1200*1200</t>
  </si>
  <si>
    <t>Preise beim Anbieter einholen!</t>
  </si>
  <si>
    <t>September 2002</t>
  </si>
  <si>
    <t>Die Preise beruhen auf der Marktsituation September 2002</t>
  </si>
  <si>
    <t>&gt;= 20 (schwarz)</t>
  </si>
  <si>
    <t>Epson ACULASER C 2000</t>
  </si>
  <si>
    <t>&gt;= 2400 dpi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</si>
</sst>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&quot;€&quot;"/>
    <numFmt numFmtId="173" formatCode="#,##0.00\ _€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0"/>
    </font>
    <font>
      <b/>
      <sz val="16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4" fontId="0" fillId="0" borderId="0" xfId="0" applyNumberForma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4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4" fillId="0" borderId="0" xfId="0" applyFont="1" applyAlignment="1" quotePrefix="1">
      <alignment/>
    </xf>
    <xf numFmtId="0" fontId="2" fillId="0" borderId="0" xfId="0" applyFont="1" applyAlignment="1">
      <alignment horizontal="fill" wrapText="1"/>
    </xf>
    <xf numFmtId="0" fontId="1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4" fontId="4" fillId="0" borderId="0" xfId="0" applyNumberFormat="1" applyFont="1" applyAlignment="1">
      <alignment horizontal="right"/>
    </xf>
    <xf numFmtId="172" fontId="0" fillId="0" borderId="0" xfId="0" applyNumberFormat="1" applyAlignment="1">
      <alignment/>
    </xf>
    <xf numFmtId="172" fontId="5" fillId="0" borderId="0" xfId="0" applyNumberFormat="1" applyFont="1" applyAlignment="1">
      <alignment/>
    </xf>
    <xf numFmtId="173" fontId="5" fillId="0" borderId="0" xfId="0" applyNumberFormat="1" applyFont="1" applyAlignment="1">
      <alignment/>
    </xf>
    <xf numFmtId="17" fontId="7" fillId="0" borderId="0" xfId="0" applyNumberFormat="1" applyFont="1" applyAlignment="1" quotePrefix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workbookViewId="0" topLeftCell="A9">
      <selection activeCell="A25" sqref="A25"/>
    </sheetView>
  </sheetViews>
  <sheetFormatPr defaultColWidth="11.421875" defaultRowHeight="12.75"/>
  <cols>
    <col min="1" max="1" width="9.7109375" style="0" customWidth="1"/>
    <col min="2" max="2" width="8.57421875" style="0" customWidth="1"/>
    <col min="3" max="3" width="30.8515625" style="0" customWidth="1"/>
    <col min="5" max="5" width="12.7109375" style="0" bestFit="1" customWidth="1"/>
  </cols>
  <sheetData>
    <row r="1" ht="20.25">
      <c r="A1" s="10" t="s">
        <v>0</v>
      </c>
    </row>
    <row r="2" spans="4:5" ht="18">
      <c r="D2" s="11"/>
      <c r="E2" s="11"/>
    </row>
    <row r="3" ht="15.75">
      <c r="A3" s="2"/>
    </row>
    <row r="5" spans="4:5" ht="15.75">
      <c r="D5" s="16" t="s">
        <v>1</v>
      </c>
      <c r="E5" s="16" t="s">
        <v>2</v>
      </c>
    </row>
    <row r="6" spans="1:5" ht="15.75">
      <c r="A6" s="2" t="s">
        <v>3</v>
      </c>
      <c r="B6" s="2" t="s">
        <v>4</v>
      </c>
      <c r="C6" s="2" t="s">
        <v>5</v>
      </c>
      <c r="D6" s="17" t="s">
        <v>6</v>
      </c>
      <c r="E6" s="17" t="s">
        <v>6</v>
      </c>
    </row>
    <row r="7" spans="2:5" ht="15">
      <c r="B7" s="3">
        <v>1</v>
      </c>
      <c r="C7" s="3" t="s">
        <v>7</v>
      </c>
      <c r="D7" s="5">
        <f>'Lehrer-PC'!F39</f>
        <v>1755</v>
      </c>
      <c r="E7" s="5">
        <f>D7*B7</f>
        <v>1755</v>
      </c>
    </row>
    <row r="8" spans="2:5" ht="15">
      <c r="B8" s="3">
        <v>16</v>
      </c>
      <c r="C8" s="3" t="s">
        <v>8</v>
      </c>
      <c r="D8" s="5">
        <f>'Schueler-PC'!F34</f>
        <v>1255</v>
      </c>
      <c r="E8" s="5">
        <f>D8*B8</f>
        <v>20080</v>
      </c>
    </row>
    <row r="9" spans="2:5" ht="15">
      <c r="B9" s="3">
        <v>1</v>
      </c>
      <c r="C9" s="3" t="s">
        <v>9</v>
      </c>
      <c r="D9" s="5">
        <f>Server!F39</f>
        <v>2240</v>
      </c>
      <c r="E9" s="5">
        <f>D9*B9</f>
        <v>2240</v>
      </c>
    </row>
    <row r="10" spans="2:5" ht="15">
      <c r="B10" s="3">
        <v>1</v>
      </c>
      <c r="C10" s="3" t="s">
        <v>10</v>
      </c>
      <c r="D10" s="5">
        <f>'Internet-Gateway'!F36</f>
        <v>2500</v>
      </c>
      <c r="E10" s="5">
        <f>D10*B10</f>
        <v>2500</v>
      </c>
    </row>
    <row r="11" spans="2:5" ht="15">
      <c r="B11" s="3"/>
      <c r="C11" s="3" t="s">
        <v>11</v>
      </c>
      <c r="D11" s="5"/>
      <c r="E11" s="5">
        <f>Drucker!F24</f>
        <v>1500</v>
      </c>
    </row>
    <row r="12" spans="2:5" ht="15">
      <c r="B12" s="3"/>
      <c r="C12" s="3" t="s">
        <v>12</v>
      </c>
      <c r="E12" s="5">
        <f>'Hardware-Zubehör'!F22</f>
        <v>4120</v>
      </c>
    </row>
    <row r="13" spans="2:5" ht="15">
      <c r="B13" s="3"/>
      <c r="C13" s="3" t="s">
        <v>13</v>
      </c>
      <c r="E13" s="5">
        <f>'Netzwerk-Zubehör'!F34</f>
        <v>3890</v>
      </c>
    </row>
    <row r="14" spans="2:5" ht="15">
      <c r="B14" s="3"/>
      <c r="C14" s="3" t="s">
        <v>14</v>
      </c>
      <c r="E14" s="5">
        <f>Software!F31</f>
        <v>1600</v>
      </c>
    </row>
    <row r="15" spans="2:5" ht="15">
      <c r="B15" s="3"/>
      <c r="C15" s="3" t="s">
        <v>15</v>
      </c>
      <c r="D15" t="s">
        <v>191</v>
      </c>
      <c r="E15" s="5">
        <f>Möbel!F20</f>
        <v>0</v>
      </c>
    </row>
    <row r="16" spans="3:5" ht="15">
      <c r="C16" s="3"/>
      <c r="E16" s="3"/>
    </row>
    <row r="17" spans="3:5" ht="15">
      <c r="C17" s="3"/>
      <c r="E17" s="3"/>
    </row>
    <row r="18" spans="3:5" ht="15.75">
      <c r="C18" s="2" t="s">
        <v>16</v>
      </c>
      <c r="E18" s="9">
        <f>SUM(E7:E17)</f>
        <v>37685</v>
      </c>
    </row>
    <row r="19" spans="3:5" ht="15">
      <c r="C19" s="3"/>
      <c r="E19" s="3"/>
    </row>
    <row r="20" spans="1:5" ht="20.25">
      <c r="A20" s="10" t="s">
        <v>142</v>
      </c>
      <c r="C20" s="3"/>
      <c r="E20" s="3"/>
    </row>
    <row r="21" spans="1:5" ht="20.25">
      <c r="A21" s="10"/>
      <c r="C21" s="3"/>
      <c r="E21" s="3"/>
    </row>
    <row r="22" spans="1:5" ht="20.25">
      <c r="A22" s="10" t="s">
        <v>195</v>
      </c>
      <c r="C22" s="3"/>
      <c r="E22" s="3"/>
    </row>
    <row r="23" spans="1:5" ht="20.25">
      <c r="A23" s="22" t="s">
        <v>225</v>
      </c>
      <c r="C23" s="3"/>
      <c r="E23" s="3"/>
    </row>
    <row r="24" spans="1:5" ht="20.25">
      <c r="A24" s="10" t="s">
        <v>226</v>
      </c>
      <c r="C24" s="3"/>
      <c r="E24" s="3"/>
    </row>
    <row r="25" spans="3:5" ht="15">
      <c r="C25" s="3"/>
      <c r="E25" s="3"/>
    </row>
    <row r="26" spans="3:5" ht="15">
      <c r="C26" s="3"/>
      <c r="E26" s="3"/>
    </row>
    <row r="27" spans="3:5" ht="15">
      <c r="C27" s="3"/>
      <c r="E27" s="3"/>
    </row>
    <row r="28" spans="3:5" ht="15">
      <c r="C28" s="3"/>
      <c r="E28" s="3"/>
    </row>
    <row r="29" spans="3:5" ht="15">
      <c r="C29" s="3"/>
      <c r="E29" s="3"/>
    </row>
    <row r="30" spans="3:5" ht="15">
      <c r="C30" s="3"/>
      <c r="E30" s="3"/>
    </row>
    <row r="31" spans="3:5" ht="15">
      <c r="C31" s="3"/>
      <c r="E31" s="3"/>
    </row>
    <row r="32" spans="3:5" ht="15">
      <c r="C32" s="3"/>
      <c r="E32" s="3"/>
    </row>
    <row r="33" spans="3:5" ht="15">
      <c r="C33" s="3"/>
      <c r="E33" s="3"/>
    </row>
    <row r="34" spans="3:5" ht="15">
      <c r="C34" s="3"/>
      <c r="E34" s="3"/>
    </row>
    <row r="35" spans="3:5" ht="15">
      <c r="C35" s="3"/>
      <c r="E35" s="3"/>
    </row>
    <row r="36" spans="3:5" ht="15">
      <c r="C36" s="3"/>
      <c r="E36" s="3"/>
    </row>
    <row r="37" spans="3:5" ht="15">
      <c r="C37" s="3"/>
      <c r="E37" s="3"/>
    </row>
    <row r="38" ht="15">
      <c r="C38" s="3"/>
    </row>
    <row r="39" ht="15">
      <c r="C39" s="3"/>
    </row>
    <row r="40" ht="15">
      <c r="C40" s="3"/>
    </row>
    <row r="41" ht="15">
      <c r="C41" s="3"/>
    </row>
    <row r="42" ht="15">
      <c r="C42" s="3"/>
    </row>
    <row r="43" ht="15">
      <c r="C43" s="3"/>
    </row>
    <row r="44" ht="15">
      <c r="C44" s="3"/>
    </row>
    <row r="45" ht="15">
      <c r="C45" s="3"/>
    </row>
    <row r="46" ht="15">
      <c r="C46" s="3"/>
    </row>
    <row r="47" ht="15">
      <c r="C47" s="3"/>
    </row>
    <row r="48" ht="15">
      <c r="C48" s="3"/>
    </row>
    <row r="49" ht="15">
      <c r="C49" s="3"/>
    </row>
    <row r="50" ht="15">
      <c r="C50" s="3"/>
    </row>
  </sheetData>
  <printOptions/>
  <pageMargins left="0.68" right="0.46" top="1" bottom="0.84" header="0.511811023" footer="0.511811023"/>
  <pageSetup horizontalDpi="300" verticalDpi="300" orientation="portrait" paperSize="9" r:id="rId1"/>
  <headerFooter alignWithMargins="0">
    <oddHeader>&amp;CDV-Raum Beschaffung</oddHeader>
    <oddFooter>&amp;LJoachim Röhl&amp;C&amp;D&amp;R&amp;F  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8">
      <selection activeCell="F26" sqref="F26"/>
    </sheetView>
  </sheetViews>
  <sheetFormatPr defaultColWidth="11.421875" defaultRowHeight="12.75"/>
  <cols>
    <col min="3" max="3" width="31.00390625" style="0" customWidth="1"/>
    <col min="6" max="6" width="13.28125" style="0" bestFit="1" customWidth="1"/>
  </cols>
  <sheetData>
    <row r="1" ht="18">
      <c r="A1" s="12" t="s">
        <v>15</v>
      </c>
    </row>
    <row r="4" spans="5:6" ht="15.75">
      <c r="E4" s="16" t="s">
        <v>1</v>
      </c>
      <c r="F4" s="16" t="s">
        <v>2</v>
      </c>
    </row>
    <row r="5" spans="1:6" ht="15.75">
      <c r="A5" s="2" t="s">
        <v>3</v>
      </c>
      <c r="B5" s="2" t="s">
        <v>4</v>
      </c>
      <c r="C5" s="2" t="s">
        <v>5</v>
      </c>
      <c r="D5" s="1"/>
      <c r="E5" s="17" t="s">
        <v>6</v>
      </c>
      <c r="F5" s="17" t="s">
        <v>6</v>
      </c>
    </row>
    <row r="6" spans="3:6" ht="15">
      <c r="C6" s="3" t="s">
        <v>130</v>
      </c>
      <c r="E6" s="20"/>
      <c r="F6" s="20">
        <f>E6*B6</f>
        <v>0</v>
      </c>
    </row>
    <row r="7" spans="3:6" ht="15">
      <c r="C7" s="3" t="s">
        <v>131</v>
      </c>
      <c r="E7" s="20"/>
      <c r="F7" s="20">
        <f>E7*B7</f>
        <v>0</v>
      </c>
    </row>
    <row r="8" spans="3:6" ht="15">
      <c r="C8" s="3" t="s">
        <v>132</v>
      </c>
      <c r="E8" s="5"/>
      <c r="F8" s="20">
        <f>E8*B8</f>
        <v>0</v>
      </c>
    </row>
    <row r="9" spans="3:6" ht="15">
      <c r="C9" s="3" t="s">
        <v>133</v>
      </c>
      <c r="E9" s="5"/>
      <c r="F9" s="20">
        <f>E9*B9</f>
        <v>0</v>
      </c>
    </row>
    <row r="10" spans="3:6" ht="15">
      <c r="C10" s="3" t="s">
        <v>134</v>
      </c>
      <c r="E10" s="5"/>
      <c r="F10" s="5"/>
    </row>
    <row r="11" spans="3:6" ht="15">
      <c r="C11" s="3" t="s">
        <v>135</v>
      </c>
      <c r="E11" s="5"/>
      <c r="F11" s="5"/>
    </row>
    <row r="12" spans="3:6" ht="15">
      <c r="C12" s="3" t="s">
        <v>136</v>
      </c>
      <c r="E12" s="5"/>
      <c r="F12" s="5"/>
    </row>
    <row r="13" spans="3:6" ht="15">
      <c r="C13" s="3"/>
      <c r="E13" s="5"/>
      <c r="F13" s="5"/>
    </row>
    <row r="14" spans="3:6" ht="15">
      <c r="C14" s="3" t="s">
        <v>137</v>
      </c>
      <c r="E14" s="5"/>
      <c r="F14" s="20">
        <f>E14*B14</f>
        <v>0</v>
      </c>
    </row>
    <row r="15" spans="3:6" ht="15">
      <c r="C15" s="3" t="s">
        <v>138</v>
      </c>
      <c r="E15" s="5"/>
      <c r="F15" s="5"/>
    </row>
    <row r="16" spans="3:6" ht="15">
      <c r="C16" s="3" t="s">
        <v>139</v>
      </c>
      <c r="E16" s="5"/>
      <c r="F16" s="5"/>
    </row>
    <row r="17" spans="3:6" ht="15">
      <c r="C17" s="3"/>
      <c r="E17" s="5"/>
      <c r="F17" s="5"/>
    </row>
    <row r="18" spans="3:6" ht="15">
      <c r="C18" s="3" t="s">
        <v>140</v>
      </c>
      <c r="E18" s="5"/>
      <c r="F18" s="20">
        <f>E18*B18</f>
        <v>0</v>
      </c>
    </row>
    <row r="19" spans="5:6" ht="12.75">
      <c r="E19" s="5"/>
      <c r="F19" s="5"/>
    </row>
    <row r="20" spans="3:6" ht="15.75">
      <c r="C20" s="2" t="s">
        <v>141</v>
      </c>
      <c r="E20" s="5"/>
      <c r="F20" s="20">
        <f>SUM(F19,F6)</f>
        <v>0</v>
      </c>
    </row>
    <row r="21" spans="5:6" ht="12.75">
      <c r="E21" s="5"/>
      <c r="F21" s="5"/>
    </row>
    <row r="22" spans="3:6" ht="12.75">
      <c r="C22" t="s">
        <v>162</v>
      </c>
      <c r="E22" s="5"/>
      <c r="F22" s="5"/>
    </row>
    <row r="23" ht="12.75">
      <c r="C23" t="s">
        <v>163</v>
      </c>
    </row>
    <row r="25" spans="3:6" ht="15">
      <c r="C25" t="s">
        <v>192</v>
      </c>
      <c r="F25" s="20">
        <v>10000</v>
      </c>
    </row>
  </sheetData>
  <printOptions/>
  <pageMargins left="0.75" right="0.58" top="1" bottom="0.84" header="0.511811023" footer="0.511811023"/>
  <pageSetup horizontalDpi="300" verticalDpi="300" orientation="portrait" paperSize="9" r:id="rId1"/>
  <headerFooter alignWithMargins="0">
    <oddHeader>&amp;CDV-Raum Beschaffung</oddHeader>
    <oddFooter>&amp;LJoachim Röhl&amp;C&amp;D&amp;R&amp;F 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8" sqref="C18"/>
    </sheetView>
  </sheetViews>
  <sheetFormatPr defaultColWidth="11.421875" defaultRowHeight="12.75"/>
  <sheetData/>
  <printOptions gridLines="1"/>
  <pageMargins left="0.75" right="0.58" top="1" bottom="0.84" header="0.511811023" footer="0.511811023"/>
  <pageSetup horizontalDpi="300" verticalDpi="300" orientation="portrait" paperSize="9" r:id="rId1"/>
  <headerFooter alignWithMargins="0">
    <oddHeader>&amp;CDV-Raum Beschaffung</oddHeader>
    <oddFooter>&amp;CSeite &amp;P&amp;R&amp;A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23">
      <selection activeCell="C9" sqref="C9:D9"/>
    </sheetView>
  </sheetViews>
  <sheetFormatPr defaultColWidth="11.421875" defaultRowHeight="12.75"/>
  <cols>
    <col min="1" max="1" width="7.28125" style="0" customWidth="1"/>
    <col min="2" max="2" width="8.57421875" style="0" customWidth="1"/>
    <col min="3" max="3" width="30.8515625" style="0" customWidth="1"/>
    <col min="4" max="4" width="15.7109375" style="0" customWidth="1"/>
    <col min="5" max="5" width="10.57421875" style="0" customWidth="1"/>
  </cols>
  <sheetData>
    <row r="1" ht="18">
      <c r="A1" s="12" t="s">
        <v>7</v>
      </c>
    </row>
    <row r="3" spans="5:6" ht="15.75">
      <c r="E3" s="16" t="s">
        <v>1</v>
      </c>
      <c r="F3" s="16" t="s">
        <v>2</v>
      </c>
    </row>
    <row r="4" spans="1:6" ht="15.75">
      <c r="A4" s="2" t="s">
        <v>3</v>
      </c>
      <c r="B4" s="2" t="s">
        <v>4</v>
      </c>
      <c r="C4" s="2" t="s">
        <v>5</v>
      </c>
      <c r="D4" s="1"/>
      <c r="E4" s="19" t="s">
        <v>6</v>
      </c>
      <c r="F4" s="17" t="s">
        <v>6</v>
      </c>
    </row>
    <row r="5" spans="1:6" ht="15">
      <c r="A5" s="3"/>
      <c r="B5" s="3">
        <v>1</v>
      </c>
      <c r="C5" s="3" t="s">
        <v>7</v>
      </c>
      <c r="D5" s="6"/>
      <c r="E5" s="19">
        <v>1000</v>
      </c>
      <c r="F5" s="19">
        <f>E5*B5</f>
        <v>1000</v>
      </c>
    </row>
    <row r="6" spans="1:6" ht="15">
      <c r="A6" s="3"/>
      <c r="B6" s="3"/>
      <c r="C6" s="4" t="s">
        <v>17</v>
      </c>
      <c r="D6" s="6" t="s">
        <v>170</v>
      </c>
      <c r="E6" s="5"/>
      <c r="F6" s="5"/>
    </row>
    <row r="7" spans="1:6" ht="15">
      <c r="A7" s="3"/>
      <c r="B7" s="3"/>
      <c r="C7" s="4" t="s">
        <v>19</v>
      </c>
      <c r="D7" s="6"/>
      <c r="E7" s="5"/>
      <c r="F7" s="5"/>
    </row>
    <row r="8" spans="1:6" ht="15">
      <c r="A8" s="3"/>
      <c r="B8" s="3"/>
      <c r="C8" s="4" t="s">
        <v>20</v>
      </c>
      <c r="D8" s="6" t="s">
        <v>205</v>
      </c>
      <c r="E8" s="5"/>
      <c r="F8" s="5"/>
    </row>
    <row r="9" spans="1:6" ht="15">
      <c r="A9" s="3"/>
      <c r="B9" s="3"/>
      <c r="C9" s="4" t="s">
        <v>206</v>
      </c>
      <c r="D9" s="6" t="s">
        <v>207</v>
      </c>
      <c r="E9" s="5"/>
      <c r="F9" s="5"/>
    </row>
    <row r="10" spans="1:6" ht="15">
      <c r="A10" s="3"/>
      <c r="B10" s="3"/>
      <c r="C10" s="3" t="s">
        <v>22</v>
      </c>
      <c r="D10" s="6"/>
      <c r="E10" s="5" t="s">
        <v>143</v>
      </c>
      <c r="F10" s="5"/>
    </row>
    <row r="11" spans="1:6" ht="15">
      <c r="A11" s="3"/>
      <c r="B11" s="3"/>
      <c r="C11" s="4" t="s">
        <v>23</v>
      </c>
      <c r="D11" s="6">
        <v>512</v>
      </c>
      <c r="F11" s="5"/>
    </row>
    <row r="12" spans="1:6" ht="15">
      <c r="A12" s="3"/>
      <c r="B12" s="3"/>
      <c r="C12" s="3" t="s">
        <v>24</v>
      </c>
      <c r="D12" s="6"/>
      <c r="E12" s="5" t="s">
        <v>143</v>
      </c>
      <c r="F12" s="5"/>
    </row>
    <row r="13" spans="1:6" ht="15">
      <c r="A13" s="3"/>
      <c r="B13" s="3"/>
      <c r="C13" s="4" t="s">
        <v>25</v>
      </c>
      <c r="D13" s="6" t="s">
        <v>26</v>
      </c>
      <c r="E13" s="5"/>
      <c r="F13" s="5"/>
    </row>
    <row r="14" spans="1:6" ht="15">
      <c r="A14" s="3"/>
      <c r="B14" s="3"/>
      <c r="C14" s="4" t="s">
        <v>27</v>
      </c>
      <c r="D14" s="6" t="s">
        <v>197</v>
      </c>
      <c r="E14" s="5"/>
      <c r="F14" s="5"/>
    </row>
    <row r="15" spans="1:6" ht="15">
      <c r="A15" s="3"/>
      <c r="B15" s="3"/>
      <c r="C15" s="4" t="s">
        <v>28</v>
      </c>
      <c r="D15" s="6" t="s">
        <v>29</v>
      </c>
      <c r="E15" s="5"/>
      <c r="F15" s="5"/>
    </row>
    <row r="16" spans="1:6" ht="15">
      <c r="A16" s="3"/>
      <c r="B16" s="3"/>
      <c r="C16" s="3" t="s">
        <v>30</v>
      </c>
      <c r="D16" s="6" t="s">
        <v>31</v>
      </c>
      <c r="E16" s="5" t="s">
        <v>143</v>
      </c>
      <c r="F16" s="5"/>
    </row>
    <row r="17" spans="1:6" ht="15">
      <c r="A17" s="3"/>
      <c r="B17" s="3"/>
      <c r="C17" s="3" t="s">
        <v>198</v>
      </c>
      <c r="D17" s="6"/>
      <c r="E17" s="5" t="s">
        <v>143</v>
      </c>
      <c r="F17" s="5"/>
    </row>
    <row r="18" spans="1:6" ht="15">
      <c r="A18" s="3"/>
      <c r="B18" s="3"/>
      <c r="C18" s="4" t="s">
        <v>33</v>
      </c>
      <c r="D18" s="6" t="s">
        <v>208</v>
      </c>
      <c r="E18" s="5"/>
      <c r="F18" s="5"/>
    </row>
    <row r="19" spans="1:6" ht="15">
      <c r="A19" s="3"/>
      <c r="B19" s="3"/>
      <c r="C19" s="3" t="s">
        <v>35</v>
      </c>
      <c r="D19" s="6"/>
      <c r="E19" s="5" t="s">
        <v>143</v>
      </c>
      <c r="F19" s="5"/>
    </row>
    <row r="20" spans="1:6" ht="15">
      <c r="A20" s="3"/>
      <c r="B20" s="3"/>
      <c r="C20" s="4" t="s">
        <v>19</v>
      </c>
      <c r="D20" s="6"/>
      <c r="E20" s="5"/>
      <c r="F20" s="5"/>
    </row>
    <row r="21" spans="1:6" ht="15">
      <c r="A21" s="3"/>
      <c r="B21" s="3"/>
      <c r="C21" s="4" t="s">
        <v>36</v>
      </c>
      <c r="D21" s="6" t="s">
        <v>209</v>
      </c>
      <c r="E21" s="5"/>
      <c r="F21" s="5"/>
    </row>
    <row r="22" spans="1:6" ht="15">
      <c r="A22" s="3"/>
      <c r="B22" s="3">
        <v>1</v>
      </c>
      <c r="C22" s="3" t="s">
        <v>38</v>
      </c>
      <c r="D22" s="6"/>
      <c r="E22" s="19">
        <v>90</v>
      </c>
      <c r="F22" s="19">
        <f>E22*B22</f>
        <v>90</v>
      </c>
    </row>
    <row r="23" spans="1:6" ht="15">
      <c r="A23" s="3"/>
      <c r="B23" s="3"/>
      <c r="C23" s="4" t="s">
        <v>39</v>
      </c>
      <c r="D23" s="6" t="s">
        <v>211</v>
      </c>
      <c r="E23" s="5"/>
      <c r="F23" s="5"/>
    </row>
    <row r="24" spans="1:6" ht="15">
      <c r="A24" s="3"/>
      <c r="B24" s="3"/>
      <c r="C24" s="4" t="s">
        <v>40</v>
      </c>
      <c r="D24" s="6" t="s">
        <v>210</v>
      </c>
      <c r="E24" s="5"/>
      <c r="F24" s="9"/>
    </row>
    <row r="25" spans="1:6" ht="15">
      <c r="A25" s="3"/>
      <c r="B25" s="3"/>
      <c r="C25" s="4" t="s">
        <v>19</v>
      </c>
      <c r="D25" s="6"/>
      <c r="E25" s="5"/>
      <c r="F25" s="5"/>
    </row>
    <row r="26" spans="1:6" ht="15">
      <c r="A26" s="3"/>
      <c r="B26" s="3"/>
      <c r="C26" s="3" t="s">
        <v>41</v>
      </c>
      <c r="D26" s="6"/>
      <c r="E26" s="5" t="s">
        <v>143</v>
      </c>
      <c r="F26" s="5"/>
    </row>
    <row r="27" spans="1:6" ht="15">
      <c r="A27" s="3"/>
      <c r="B27" s="3"/>
      <c r="C27" s="4" t="s">
        <v>19</v>
      </c>
      <c r="D27" s="6" t="s">
        <v>42</v>
      </c>
      <c r="E27" s="5"/>
      <c r="F27" s="5"/>
    </row>
    <row r="28" spans="1:6" ht="15">
      <c r="A28" s="3"/>
      <c r="B28" s="3"/>
      <c r="C28" s="3" t="s">
        <v>43</v>
      </c>
      <c r="D28" s="6"/>
      <c r="E28" s="5" t="s">
        <v>143</v>
      </c>
      <c r="F28" s="5"/>
    </row>
    <row r="29" spans="1:6" ht="15">
      <c r="A29" s="3"/>
      <c r="B29" s="3"/>
      <c r="C29" s="3" t="s">
        <v>44</v>
      </c>
      <c r="D29" s="6" t="s">
        <v>45</v>
      </c>
      <c r="E29" s="5" t="s">
        <v>143</v>
      </c>
      <c r="F29" s="5"/>
    </row>
    <row r="30" spans="1:6" ht="15">
      <c r="A30" s="3"/>
      <c r="B30" s="3">
        <v>1</v>
      </c>
      <c r="C30" s="3" t="s">
        <v>194</v>
      </c>
      <c r="D30" s="6"/>
      <c r="E30" s="19">
        <v>40</v>
      </c>
      <c r="F30" s="19">
        <f>E30*B30</f>
        <v>40</v>
      </c>
    </row>
    <row r="31" spans="1:6" ht="15">
      <c r="A31" s="3"/>
      <c r="B31" s="3"/>
      <c r="C31" s="4" t="s">
        <v>47</v>
      </c>
      <c r="D31" s="6" t="s">
        <v>48</v>
      </c>
      <c r="E31" s="5"/>
      <c r="F31" s="5"/>
    </row>
    <row r="32" spans="1:6" ht="15">
      <c r="A32" s="3"/>
      <c r="B32" s="3"/>
      <c r="C32" s="4" t="s">
        <v>19</v>
      </c>
      <c r="D32" s="6" t="s">
        <v>165</v>
      </c>
      <c r="E32" s="5"/>
      <c r="F32" s="5"/>
    </row>
    <row r="33" spans="1:6" ht="15">
      <c r="A33" s="3"/>
      <c r="B33" s="3">
        <v>1</v>
      </c>
      <c r="C33" s="3" t="s">
        <v>49</v>
      </c>
      <c r="D33" s="6"/>
      <c r="E33" s="19">
        <v>600</v>
      </c>
      <c r="F33" s="19">
        <f>E33*B33</f>
        <v>600</v>
      </c>
    </row>
    <row r="34" spans="1:6" ht="15">
      <c r="A34" s="3"/>
      <c r="B34" s="3"/>
      <c r="C34" s="4" t="s">
        <v>50</v>
      </c>
      <c r="D34" s="6" t="s">
        <v>212</v>
      </c>
      <c r="E34" s="5"/>
      <c r="F34" s="5"/>
    </row>
    <row r="35" spans="1:6" ht="15">
      <c r="A35" s="3"/>
      <c r="B35" s="3"/>
      <c r="C35" s="4" t="s">
        <v>51</v>
      </c>
      <c r="D35" s="6">
        <v>98</v>
      </c>
      <c r="E35" s="5"/>
      <c r="F35" s="5"/>
    </row>
    <row r="36" spans="1:4" ht="15">
      <c r="A36" s="3"/>
      <c r="B36" s="3"/>
      <c r="C36" s="4" t="s">
        <v>52</v>
      </c>
      <c r="D36" s="6" t="s">
        <v>213</v>
      </c>
    </row>
    <row r="37" spans="2:6" ht="15">
      <c r="B37">
        <v>1</v>
      </c>
      <c r="C37" s="3" t="s">
        <v>53</v>
      </c>
      <c r="E37" s="19">
        <v>25</v>
      </c>
      <c r="F37" s="19">
        <f>E37*B37</f>
        <v>25</v>
      </c>
    </row>
    <row r="38" ht="15">
      <c r="C38" s="4"/>
    </row>
    <row r="39" spans="3:6" ht="15.75">
      <c r="C39" s="2" t="s">
        <v>54</v>
      </c>
      <c r="F39" s="19">
        <f>SUM(F5:F38)</f>
        <v>1755</v>
      </c>
    </row>
  </sheetData>
  <printOptions/>
  <pageMargins left="0.75" right="0.58" top="1" bottom="0.84" header="0.511811023" footer="0.511811023"/>
  <pageSetup horizontalDpi="300" verticalDpi="300" orientation="portrait" paperSize="9" r:id="rId1"/>
  <headerFooter alignWithMargins="0">
    <oddHeader>&amp;CDV-Raum Beschaffung</oddHeader>
    <oddFooter>&amp;LJoachim Röhl&amp;C&amp;D&amp;R&amp;F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9">
      <selection activeCell="E24" sqref="E24"/>
    </sheetView>
  </sheetViews>
  <sheetFormatPr defaultColWidth="11.421875" defaultRowHeight="12.75"/>
  <cols>
    <col min="1" max="1" width="7.421875" style="0" customWidth="1"/>
    <col min="2" max="2" width="8.57421875" style="0" customWidth="1"/>
    <col min="3" max="3" width="30.8515625" style="0" customWidth="1"/>
    <col min="4" max="4" width="15.7109375" style="0" customWidth="1"/>
    <col min="5" max="5" width="9.7109375" style="0" bestFit="1" customWidth="1"/>
    <col min="6" max="6" width="10.28125" style="0" customWidth="1"/>
  </cols>
  <sheetData>
    <row r="1" ht="18">
      <c r="A1" s="12" t="s">
        <v>8</v>
      </c>
    </row>
    <row r="3" spans="5:6" ht="15.75">
      <c r="E3" s="16" t="s">
        <v>1</v>
      </c>
      <c r="F3" s="16" t="s">
        <v>2</v>
      </c>
    </row>
    <row r="4" spans="1:6" ht="15.75">
      <c r="A4" s="2" t="s">
        <v>3</v>
      </c>
      <c r="B4" s="2" t="s">
        <v>4</v>
      </c>
      <c r="C4" s="2" t="s">
        <v>5</v>
      </c>
      <c r="D4" s="1"/>
      <c r="E4" s="17" t="s">
        <v>6</v>
      </c>
      <c r="F4" s="17" t="s">
        <v>6</v>
      </c>
    </row>
    <row r="5" spans="1:6" ht="15">
      <c r="A5" s="3"/>
      <c r="B5" s="3">
        <v>1</v>
      </c>
      <c r="C5" s="3" t="s">
        <v>8</v>
      </c>
      <c r="D5" s="6"/>
      <c r="E5" s="19">
        <v>1000</v>
      </c>
      <c r="F5" s="19">
        <f>E5*B5</f>
        <v>1000</v>
      </c>
    </row>
    <row r="6" spans="1:6" ht="15">
      <c r="A6" s="3"/>
      <c r="B6" s="3"/>
      <c r="C6" s="4" t="s">
        <v>17</v>
      </c>
      <c r="D6" s="6" t="s">
        <v>170</v>
      </c>
      <c r="E6" s="5"/>
      <c r="F6" s="5"/>
    </row>
    <row r="7" spans="1:6" ht="15">
      <c r="A7" s="3"/>
      <c r="B7" s="3"/>
      <c r="C7" s="4" t="s">
        <v>19</v>
      </c>
      <c r="D7" s="6"/>
      <c r="E7" s="5"/>
      <c r="F7" s="5"/>
    </row>
    <row r="8" spans="1:6" ht="15">
      <c r="A8" s="3"/>
      <c r="B8" s="3"/>
      <c r="C8" s="4" t="s">
        <v>20</v>
      </c>
      <c r="D8" s="6" t="s">
        <v>205</v>
      </c>
      <c r="E8" s="5"/>
      <c r="F8" s="5"/>
    </row>
    <row r="9" spans="1:6" ht="15">
      <c r="A9" s="3"/>
      <c r="B9" s="3"/>
      <c r="C9" s="4" t="s">
        <v>21</v>
      </c>
      <c r="D9" s="6" t="s">
        <v>207</v>
      </c>
      <c r="E9" s="5"/>
      <c r="F9" s="5"/>
    </row>
    <row r="10" spans="1:6" ht="15">
      <c r="A10" s="3"/>
      <c r="B10" s="3"/>
      <c r="C10" s="3" t="s">
        <v>22</v>
      </c>
      <c r="D10" s="6"/>
      <c r="E10" s="5" t="s">
        <v>143</v>
      </c>
      <c r="F10" s="5"/>
    </row>
    <row r="11" spans="1:6" ht="15">
      <c r="A11" s="3"/>
      <c r="B11" s="3"/>
      <c r="C11" s="4" t="s">
        <v>23</v>
      </c>
      <c r="D11" s="6">
        <v>512</v>
      </c>
      <c r="E11" s="5"/>
      <c r="F11" s="5"/>
    </row>
    <row r="12" spans="1:6" ht="15">
      <c r="A12" s="3"/>
      <c r="B12" s="3"/>
      <c r="C12" s="3" t="s">
        <v>24</v>
      </c>
      <c r="D12" s="6"/>
      <c r="E12" s="5" t="s">
        <v>143</v>
      </c>
      <c r="F12" s="5"/>
    </row>
    <row r="13" spans="1:6" ht="15">
      <c r="A13" s="3"/>
      <c r="B13" s="3"/>
      <c r="C13" s="4" t="s">
        <v>25</v>
      </c>
      <c r="D13" s="6" t="s">
        <v>26</v>
      </c>
      <c r="E13" s="5"/>
      <c r="F13" s="5"/>
    </row>
    <row r="14" spans="1:6" ht="15">
      <c r="A14" s="3"/>
      <c r="B14" s="3"/>
      <c r="C14" s="4" t="s">
        <v>27</v>
      </c>
      <c r="D14" s="6" t="s">
        <v>197</v>
      </c>
      <c r="E14" s="5"/>
      <c r="F14" s="5"/>
    </row>
    <row r="15" spans="1:6" ht="15">
      <c r="A15" s="3"/>
      <c r="B15" s="3"/>
      <c r="C15" s="4" t="s">
        <v>28</v>
      </c>
      <c r="D15" s="6" t="s">
        <v>29</v>
      </c>
      <c r="E15" s="5"/>
      <c r="F15" s="5"/>
    </row>
    <row r="16" spans="1:6" ht="15">
      <c r="A16" s="3"/>
      <c r="B16" s="3"/>
      <c r="C16" s="3" t="s">
        <v>30</v>
      </c>
      <c r="D16" s="6" t="s">
        <v>31</v>
      </c>
      <c r="E16" s="5" t="s">
        <v>143</v>
      </c>
      <c r="F16" s="5"/>
    </row>
    <row r="17" spans="1:6" ht="15">
      <c r="A17" s="3"/>
      <c r="B17" s="3"/>
      <c r="C17" s="3" t="s">
        <v>32</v>
      </c>
      <c r="D17" s="6"/>
      <c r="E17" s="5" t="s">
        <v>143</v>
      </c>
      <c r="F17" s="5"/>
    </row>
    <row r="18" spans="1:6" ht="15">
      <c r="A18" s="3"/>
      <c r="B18" s="3"/>
      <c r="C18" s="4" t="s">
        <v>33</v>
      </c>
      <c r="D18" s="6" t="s">
        <v>208</v>
      </c>
      <c r="E18" s="5"/>
      <c r="F18" s="5"/>
    </row>
    <row r="19" spans="1:6" ht="15">
      <c r="A19" s="3"/>
      <c r="B19" s="3"/>
      <c r="C19" s="3" t="s">
        <v>35</v>
      </c>
      <c r="D19" s="6" t="s">
        <v>171</v>
      </c>
      <c r="E19" s="5" t="s">
        <v>143</v>
      </c>
      <c r="F19" s="5"/>
    </row>
    <row r="20" spans="1:6" ht="15">
      <c r="A20" s="3"/>
      <c r="B20" s="3"/>
      <c r="C20" s="4" t="s">
        <v>19</v>
      </c>
      <c r="D20" s="6"/>
      <c r="E20" s="5"/>
      <c r="F20" s="5"/>
    </row>
    <row r="21" spans="1:6" ht="15">
      <c r="A21" s="3"/>
      <c r="B21" s="3"/>
      <c r="C21" s="4" t="s">
        <v>36</v>
      </c>
      <c r="D21" s="6" t="s">
        <v>209</v>
      </c>
      <c r="E21" s="5"/>
      <c r="F21" s="5"/>
    </row>
    <row r="22" spans="1:6" ht="15">
      <c r="A22" s="3"/>
      <c r="B22" s="3"/>
      <c r="C22" s="3" t="s">
        <v>41</v>
      </c>
      <c r="D22" s="6"/>
      <c r="E22" s="5" t="s">
        <v>143</v>
      </c>
      <c r="F22" s="5"/>
    </row>
    <row r="23" spans="1:6" ht="15">
      <c r="A23" s="3"/>
      <c r="B23" s="3"/>
      <c r="C23" s="4" t="s">
        <v>19</v>
      </c>
      <c r="D23" s="6" t="s">
        <v>42</v>
      </c>
      <c r="E23" s="19"/>
      <c r="F23" s="9"/>
    </row>
    <row r="24" spans="1:6" ht="15">
      <c r="A24" s="3"/>
      <c r="B24" s="3"/>
      <c r="C24" s="3" t="s">
        <v>43</v>
      </c>
      <c r="D24" s="6"/>
      <c r="E24" s="5" t="s">
        <v>143</v>
      </c>
      <c r="F24" s="5"/>
    </row>
    <row r="25" spans="1:6" ht="15">
      <c r="A25" s="3"/>
      <c r="B25" s="3"/>
      <c r="C25" s="3" t="s">
        <v>44</v>
      </c>
      <c r="D25" s="6" t="s">
        <v>45</v>
      </c>
      <c r="E25" s="5" t="s">
        <v>143</v>
      </c>
      <c r="F25" s="5"/>
    </row>
    <row r="26" spans="1:6" ht="15">
      <c r="A26" s="3"/>
      <c r="B26" s="3">
        <v>1</v>
      </c>
      <c r="C26" s="3" t="s">
        <v>194</v>
      </c>
      <c r="D26" s="6"/>
      <c r="E26" s="19">
        <v>40</v>
      </c>
      <c r="F26" s="19">
        <f>E26*B26</f>
        <v>40</v>
      </c>
    </row>
    <row r="27" spans="1:6" ht="15">
      <c r="A27" s="3"/>
      <c r="B27" s="3"/>
      <c r="C27" s="4" t="s">
        <v>47</v>
      </c>
      <c r="D27" s="6" t="s">
        <v>48</v>
      </c>
      <c r="E27" s="5"/>
      <c r="F27" s="5"/>
    </row>
    <row r="28" spans="1:6" ht="15">
      <c r="A28" s="3"/>
      <c r="B28" s="3"/>
      <c r="C28" s="4" t="s">
        <v>19</v>
      </c>
      <c r="D28" s="6" t="s">
        <v>165</v>
      </c>
      <c r="E28" s="5"/>
      <c r="F28" s="5"/>
    </row>
    <row r="29" spans="1:6" ht="15">
      <c r="A29" s="3"/>
      <c r="B29" s="3">
        <v>1</v>
      </c>
      <c r="C29" s="3" t="s">
        <v>55</v>
      </c>
      <c r="D29" s="6"/>
      <c r="E29" s="19">
        <v>190</v>
      </c>
      <c r="F29" s="19">
        <f>E29*B29</f>
        <v>190</v>
      </c>
    </row>
    <row r="30" spans="1:6" ht="15">
      <c r="A30" s="3"/>
      <c r="B30" s="3"/>
      <c r="C30" s="4" t="s">
        <v>50</v>
      </c>
      <c r="D30" s="6" t="s">
        <v>56</v>
      </c>
      <c r="E30" s="5"/>
      <c r="F30" s="5"/>
    </row>
    <row r="31" spans="1:6" ht="15">
      <c r="A31" s="3"/>
      <c r="B31" s="3"/>
      <c r="C31" s="4" t="s">
        <v>57</v>
      </c>
      <c r="D31" s="6"/>
      <c r="E31" s="5"/>
      <c r="F31" s="5"/>
    </row>
    <row r="32" spans="1:6" ht="15">
      <c r="A32" s="3"/>
      <c r="B32" s="3">
        <v>1</v>
      </c>
      <c r="C32" s="3" t="s">
        <v>53</v>
      </c>
      <c r="D32" s="6"/>
      <c r="E32" s="19">
        <v>25</v>
      </c>
      <c r="F32" s="19">
        <f>E32*B32</f>
        <v>25</v>
      </c>
    </row>
    <row r="34" spans="3:6" ht="15.75">
      <c r="C34" s="13" t="s">
        <v>58</v>
      </c>
      <c r="F34" s="19">
        <f>SUM(F5:F33)</f>
        <v>1255</v>
      </c>
    </row>
    <row r="36" ht="15.75">
      <c r="C36" s="2" t="s">
        <v>59</v>
      </c>
    </row>
    <row r="37" ht="15.75">
      <c r="C37" s="2" t="s">
        <v>204</v>
      </c>
    </row>
  </sheetData>
  <printOptions/>
  <pageMargins left="0.75" right="0.58" top="1" bottom="0.84" header="0.511811023" footer="0.511811023"/>
  <pageSetup horizontalDpi="300" verticalDpi="300" orientation="portrait" paperSize="9" r:id="rId1"/>
  <headerFooter alignWithMargins="0">
    <oddHeader>&amp;CDV-Raum Beschaffung</oddHeader>
    <oddFooter>&amp;LJoachim Röhl&amp;C&amp;D&amp;R&amp;F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20">
      <selection activeCell="E5" sqref="E5:F5"/>
    </sheetView>
  </sheetViews>
  <sheetFormatPr defaultColWidth="11.421875" defaultRowHeight="12.75"/>
  <cols>
    <col min="1" max="1" width="5.8515625" style="0" customWidth="1"/>
    <col min="2" max="2" width="8.57421875" style="0" bestFit="1" customWidth="1"/>
    <col min="3" max="3" width="30.8515625" style="0" customWidth="1"/>
    <col min="4" max="4" width="20.421875" style="0" bestFit="1" customWidth="1"/>
    <col min="5" max="6" width="12.00390625" style="0" bestFit="1" customWidth="1"/>
  </cols>
  <sheetData>
    <row r="1" ht="18">
      <c r="A1" s="12" t="s">
        <v>60</v>
      </c>
    </row>
    <row r="3" spans="5:6" ht="15.75">
      <c r="E3" s="16" t="s">
        <v>1</v>
      </c>
      <c r="F3" s="16" t="s">
        <v>2</v>
      </c>
    </row>
    <row r="4" spans="1:6" ht="15.75">
      <c r="A4" s="2" t="s">
        <v>3</v>
      </c>
      <c r="B4" s="2" t="s">
        <v>4</v>
      </c>
      <c r="C4" s="2" t="s">
        <v>5</v>
      </c>
      <c r="D4" s="1"/>
      <c r="E4" s="17" t="s">
        <v>6</v>
      </c>
      <c r="F4" s="17" t="s">
        <v>6</v>
      </c>
    </row>
    <row r="5" spans="1:6" ht="15">
      <c r="A5" s="3"/>
      <c r="B5" s="3">
        <v>1</v>
      </c>
      <c r="C5" s="3" t="s">
        <v>9</v>
      </c>
      <c r="D5" s="6"/>
      <c r="E5" s="20">
        <v>1700</v>
      </c>
      <c r="F5" s="20">
        <f>E5*B5</f>
        <v>1700</v>
      </c>
    </row>
    <row r="6" spans="1:6" ht="15">
      <c r="A6" s="3"/>
      <c r="B6" s="3"/>
      <c r="C6" s="4" t="s">
        <v>17</v>
      </c>
      <c r="D6" s="6" t="s">
        <v>18</v>
      </c>
      <c r="E6" s="21"/>
      <c r="F6" s="21"/>
    </row>
    <row r="7" spans="1:6" ht="15">
      <c r="A7" s="3"/>
      <c r="B7" s="3"/>
      <c r="C7" s="4" t="s">
        <v>19</v>
      </c>
      <c r="D7" s="6"/>
      <c r="E7" s="21"/>
      <c r="F7" s="21"/>
    </row>
    <row r="8" spans="1:6" ht="15">
      <c r="A8" s="3"/>
      <c r="B8" s="3"/>
      <c r="C8" s="4" t="s">
        <v>20</v>
      </c>
      <c r="D8" s="6" t="s">
        <v>205</v>
      </c>
      <c r="E8" s="21"/>
      <c r="F8" s="21"/>
    </row>
    <row r="9" spans="1:6" ht="15">
      <c r="A9" s="3"/>
      <c r="B9" s="3"/>
      <c r="C9" s="4" t="s">
        <v>206</v>
      </c>
      <c r="D9" s="6" t="s">
        <v>214</v>
      </c>
      <c r="E9" s="21"/>
      <c r="F9" s="21"/>
    </row>
    <row r="10" spans="1:6" ht="15">
      <c r="A10" s="3"/>
      <c r="B10" s="3"/>
      <c r="C10" s="3" t="s">
        <v>61</v>
      </c>
      <c r="D10" s="6"/>
      <c r="E10" s="21" t="s">
        <v>143</v>
      </c>
      <c r="F10" s="21"/>
    </row>
    <row r="11" spans="1:6" ht="15">
      <c r="A11" s="3"/>
      <c r="B11" s="3"/>
      <c r="C11" s="4" t="s">
        <v>215</v>
      </c>
      <c r="D11" s="6" t="s">
        <v>216</v>
      </c>
      <c r="E11" s="21"/>
      <c r="F11" s="21"/>
    </row>
    <row r="12" spans="1:6" ht="15">
      <c r="A12" s="3"/>
      <c r="B12" s="3">
        <v>2</v>
      </c>
      <c r="C12" s="3" t="s">
        <v>24</v>
      </c>
      <c r="D12" s="6"/>
      <c r="E12" s="20">
        <v>250</v>
      </c>
      <c r="F12" s="20">
        <f>E12*B12</f>
        <v>500</v>
      </c>
    </row>
    <row r="13" spans="1:6" ht="15">
      <c r="A13" s="3"/>
      <c r="B13" s="3"/>
      <c r="C13" s="4" t="s">
        <v>25</v>
      </c>
      <c r="D13" s="6"/>
      <c r="E13" s="21"/>
      <c r="F13" s="21"/>
    </row>
    <row r="14" spans="1:6" ht="15">
      <c r="A14" s="3"/>
      <c r="C14" s="4" t="s">
        <v>27</v>
      </c>
      <c r="D14" s="6" t="s">
        <v>218</v>
      </c>
      <c r="E14" s="21"/>
      <c r="F14" s="21"/>
    </row>
    <row r="15" spans="1:6" ht="15">
      <c r="A15" s="3"/>
      <c r="B15" s="3"/>
      <c r="C15" s="4" t="s">
        <v>28</v>
      </c>
      <c r="D15" s="6" t="s">
        <v>200</v>
      </c>
      <c r="E15" s="21"/>
      <c r="F15" s="21"/>
    </row>
    <row r="16" spans="1:6" ht="15">
      <c r="A16" s="3"/>
      <c r="B16" s="3">
        <v>1</v>
      </c>
      <c r="C16" s="3" t="s">
        <v>63</v>
      </c>
      <c r="D16" s="6"/>
      <c r="E16" s="21"/>
      <c r="F16" s="20">
        <f>E16*B16</f>
        <v>0</v>
      </c>
    </row>
    <row r="17" spans="1:6" ht="15">
      <c r="A17" s="3"/>
      <c r="B17" s="3"/>
      <c r="C17" s="4" t="s">
        <v>64</v>
      </c>
      <c r="D17" s="6"/>
      <c r="E17" s="21"/>
      <c r="F17" s="21"/>
    </row>
    <row r="18" spans="1:6" ht="15">
      <c r="A18" s="3"/>
      <c r="B18" s="3"/>
      <c r="C18" s="4" t="s">
        <v>65</v>
      </c>
      <c r="D18" s="6"/>
      <c r="E18" s="21"/>
      <c r="F18" s="21"/>
    </row>
    <row r="19" spans="1:6" ht="15">
      <c r="A19" s="3"/>
      <c r="B19" s="3">
        <v>1</v>
      </c>
      <c r="C19" s="3" t="s">
        <v>66</v>
      </c>
      <c r="D19" s="6"/>
      <c r="E19" s="21"/>
      <c r="F19" s="20">
        <f>E19*B19</f>
        <v>0</v>
      </c>
    </row>
    <row r="20" spans="1:6" ht="15">
      <c r="A20" s="3"/>
      <c r="B20" s="3"/>
      <c r="C20" s="4" t="s">
        <v>67</v>
      </c>
      <c r="D20" s="6"/>
      <c r="E20" s="21"/>
      <c r="F20" s="21"/>
    </row>
    <row r="21" spans="1:6" ht="15">
      <c r="A21" s="3"/>
      <c r="B21" s="3"/>
      <c r="C21" s="3" t="s">
        <v>164</v>
      </c>
      <c r="D21" s="6"/>
      <c r="E21" s="21"/>
      <c r="F21" s="21"/>
    </row>
    <row r="22" spans="1:6" ht="15">
      <c r="A22" s="3"/>
      <c r="B22" s="3"/>
      <c r="C22" s="3" t="s">
        <v>30</v>
      </c>
      <c r="D22" s="6" t="s">
        <v>31</v>
      </c>
      <c r="E22" s="21" t="s">
        <v>143</v>
      </c>
      <c r="F22" s="21"/>
    </row>
    <row r="23" spans="1:6" ht="15">
      <c r="A23" s="3"/>
      <c r="B23" s="3">
        <v>1</v>
      </c>
      <c r="C23" s="3" t="s">
        <v>32</v>
      </c>
      <c r="D23" s="6"/>
      <c r="E23" s="20" t="s">
        <v>143</v>
      </c>
      <c r="F23" s="20"/>
    </row>
    <row r="24" spans="1:6" ht="15">
      <c r="A24" s="3"/>
      <c r="B24" s="3"/>
      <c r="C24" s="4" t="s">
        <v>33</v>
      </c>
      <c r="D24" s="6" t="s">
        <v>34</v>
      </c>
      <c r="E24" s="21"/>
      <c r="F24" s="21"/>
    </row>
    <row r="25" spans="1:6" ht="15">
      <c r="A25" s="3"/>
      <c r="B25" s="3"/>
      <c r="C25" s="3" t="s">
        <v>35</v>
      </c>
      <c r="D25" s="6"/>
      <c r="E25" s="21" t="s">
        <v>143</v>
      </c>
      <c r="F25" s="21"/>
    </row>
    <row r="26" spans="1:6" ht="15">
      <c r="A26" s="3"/>
      <c r="B26" s="3"/>
      <c r="C26" s="4" t="s">
        <v>19</v>
      </c>
      <c r="D26" s="6"/>
      <c r="E26" s="21"/>
      <c r="F26" s="21"/>
    </row>
    <row r="27" spans="1:6" ht="15">
      <c r="A27" s="3"/>
      <c r="B27" s="3"/>
      <c r="C27" s="4" t="s">
        <v>36</v>
      </c>
      <c r="D27" s="6" t="s">
        <v>37</v>
      </c>
      <c r="E27" s="21"/>
      <c r="F27" s="21"/>
    </row>
    <row r="28" spans="1:6" ht="15">
      <c r="A28" s="3"/>
      <c r="B28" s="3"/>
      <c r="C28" s="3" t="s">
        <v>41</v>
      </c>
      <c r="D28" s="6"/>
      <c r="E28" s="21" t="s">
        <v>143</v>
      </c>
      <c r="F28" s="21"/>
    </row>
    <row r="29" spans="1:6" ht="15">
      <c r="A29" s="3"/>
      <c r="B29" s="3"/>
      <c r="C29" s="4" t="s">
        <v>19</v>
      </c>
      <c r="D29" s="6"/>
      <c r="E29" s="21"/>
      <c r="F29" s="21"/>
    </row>
    <row r="30" spans="1:6" ht="15">
      <c r="A30" s="3"/>
      <c r="B30" s="3"/>
      <c r="C30" s="3" t="s">
        <v>43</v>
      </c>
      <c r="D30" s="6"/>
      <c r="E30" s="21" t="s">
        <v>143</v>
      </c>
      <c r="F30" s="21"/>
    </row>
    <row r="31" spans="1:6" ht="15">
      <c r="A31" s="3"/>
      <c r="B31" s="3"/>
      <c r="C31" s="3" t="s">
        <v>44</v>
      </c>
      <c r="D31" s="6" t="s">
        <v>45</v>
      </c>
      <c r="E31" s="21" t="s">
        <v>143</v>
      </c>
      <c r="F31" s="21"/>
    </row>
    <row r="32" spans="1:6" ht="15">
      <c r="A32" s="3"/>
      <c r="B32" s="3">
        <v>1</v>
      </c>
      <c r="C32" s="3" t="s">
        <v>193</v>
      </c>
      <c r="D32" s="6"/>
      <c r="E32" s="20">
        <v>40</v>
      </c>
      <c r="F32" s="20">
        <f>E32*B32</f>
        <v>40</v>
      </c>
    </row>
    <row r="33" spans="1:6" ht="15">
      <c r="A33" s="3"/>
      <c r="B33" s="3"/>
      <c r="C33" s="4" t="s">
        <v>47</v>
      </c>
      <c r="D33" s="6" t="s">
        <v>48</v>
      </c>
      <c r="E33" s="21"/>
      <c r="F33" s="21"/>
    </row>
    <row r="34" spans="1:6" ht="15">
      <c r="A34" s="3"/>
      <c r="B34" s="3"/>
      <c r="C34" s="4" t="s">
        <v>19</v>
      </c>
      <c r="D34" s="6" t="s">
        <v>165</v>
      </c>
      <c r="E34" s="21"/>
      <c r="F34" s="21"/>
    </row>
    <row r="35" spans="1:6" ht="15">
      <c r="A35" s="3"/>
      <c r="B35" s="3"/>
      <c r="C35" s="3" t="s">
        <v>55</v>
      </c>
      <c r="D35" s="6"/>
      <c r="E35" s="21" t="s">
        <v>143</v>
      </c>
      <c r="F35" s="21"/>
    </row>
    <row r="36" spans="1:6" ht="15">
      <c r="A36" s="3"/>
      <c r="B36" s="3"/>
      <c r="C36" s="4" t="s">
        <v>50</v>
      </c>
      <c r="D36" s="6" t="s">
        <v>68</v>
      </c>
      <c r="E36" s="21"/>
      <c r="F36" s="21"/>
    </row>
    <row r="37" spans="1:6" ht="15">
      <c r="A37" s="3"/>
      <c r="B37" s="3"/>
      <c r="C37" s="4" t="s">
        <v>57</v>
      </c>
      <c r="D37" s="6"/>
      <c r="E37" s="21"/>
      <c r="F37" s="21"/>
    </row>
    <row r="38" spans="5:6" ht="15">
      <c r="E38" s="21"/>
      <c r="F38" s="21"/>
    </row>
    <row r="39" spans="3:6" ht="15.75">
      <c r="C39" s="2" t="s">
        <v>69</v>
      </c>
      <c r="E39" s="21"/>
      <c r="F39" s="20">
        <f>SUM(F5:F38)</f>
        <v>2240</v>
      </c>
    </row>
  </sheetData>
  <printOptions/>
  <pageMargins left="0.75" right="0.58" top="1" bottom="0.84" header="0.511811023" footer="0.511811023"/>
  <pageSetup horizontalDpi="300" verticalDpi="300" orientation="portrait" paperSize="9" r:id="rId1"/>
  <headerFooter alignWithMargins="0">
    <oddHeader>&amp;CDV-Raum Beschaffung</oddHeader>
    <oddFooter>&amp;LJoachim Röhl&amp;C&amp;D&amp;R&amp;F 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22">
      <selection activeCell="E26" sqref="E26"/>
    </sheetView>
  </sheetViews>
  <sheetFormatPr defaultColWidth="11.421875" defaultRowHeight="12.75"/>
  <cols>
    <col min="1" max="1" width="5.8515625" style="0" customWidth="1"/>
    <col min="2" max="2" width="9.7109375" style="0" customWidth="1"/>
    <col min="3" max="3" width="30.8515625" style="0" customWidth="1"/>
    <col min="4" max="4" width="20.7109375" style="0" customWidth="1"/>
    <col min="5" max="6" width="12.00390625" style="0" bestFit="1" customWidth="1"/>
  </cols>
  <sheetData>
    <row r="1" ht="18">
      <c r="A1" s="12" t="s">
        <v>10</v>
      </c>
    </row>
    <row r="3" spans="5:6" ht="15.75">
      <c r="E3" s="16" t="s">
        <v>1</v>
      </c>
      <c r="F3" s="16" t="s">
        <v>2</v>
      </c>
    </row>
    <row r="4" spans="1:6" ht="15.75">
      <c r="A4" s="2" t="s">
        <v>3</v>
      </c>
      <c r="B4" s="2" t="s">
        <v>4</v>
      </c>
      <c r="C4" s="2" t="s">
        <v>5</v>
      </c>
      <c r="D4" s="1"/>
      <c r="E4" s="17" t="s">
        <v>6</v>
      </c>
      <c r="F4" s="17" t="s">
        <v>6</v>
      </c>
    </row>
    <row r="5" spans="1:6" ht="15">
      <c r="A5" s="3"/>
      <c r="B5" s="3">
        <v>1</v>
      </c>
      <c r="C5" s="3" t="s">
        <v>10</v>
      </c>
      <c r="D5" s="6"/>
      <c r="E5" s="20">
        <v>1700</v>
      </c>
      <c r="F5" s="20">
        <f>E5*B5</f>
        <v>1700</v>
      </c>
    </row>
    <row r="6" spans="1:6" ht="15">
      <c r="A6" s="3"/>
      <c r="B6" s="3"/>
      <c r="C6" s="4" t="s">
        <v>17</v>
      </c>
      <c r="D6" s="6" t="s">
        <v>18</v>
      </c>
      <c r="E6" s="5"/>
      <c r="F6" s="5"/>
    </row>
    <row r="7" spans="1:6" ht="15">
      <c r="A7" s="3"/>
      <c r="B7" s="3"/>
      <c r="C7" s="4" t="s">
        <v>19</v>
      </c>
      <c r="D7" s="6"/>
      <c r="E7" s="5"/>
      <c r="F7" s="5"/>
    </row>
    <row r="8" spans="1:6" ht="15">
      <c r="A8" s="3"/>
      <c r="B8" s="3"/>
      <c r="C8" s="4" t="s">
        <v>20</v>
      </c>
      <c r="D8" s="6" t="s">
        <v>205</v>
      </c>
      <c r="E8" s="5"/>
      <c r="F8" s="5"/>
    </row>
    <row r="9" spans="1:6" ht="15">
      <c r="A9" s="3"/>
      <c r="B9" s="3"/>
      <c r="C9" s="4" t="s">
        <v>206</v>
      </c>
      <c r="D9" s="6" t="s">
        <v>217</v>
      </c>
      <c r="E9" s="5"/>
      <c r="F9" s="5"/>
    </row>
    <row r="10" spans="1:6" ht="15">
      <c r="A10" s="3"/>
      <c r="B10" s="3"/>
      <c r="C10" s="3" t="s">
        <v>61</v>
      </c>
      <c r="D10" s="6"/>
      <c r="E10" s="5" t="s">
        <v>143</v>
      </c>
      <c r="F10" s="9"/>
    </row>
    <row r="11" spans="1:6" ht="15">
      <c r="A11" s="3"/>
      <c r="B11" s="3"/>
      <c r="C11" s="4" t="s">
        <v>215</v>
      </c>
      <c r="D11" s="6" t="s">
        <v>216</v>
      </c>
      <c r="E11" s="5"/>
      <c r="F11" s="5"/>
    </row>
    <row r="12" spans="1:6" ht="15">
      <c r="A12" s="3"/>
      <c r="B12" s="3">
        <v>2</v>
      </c>
      <c r="C12" s="3" t="s">
        <v>24</v>
      </c>
      <c r="D12" s="6"/>
      <c r="E12" s="20">
        <v>250</v>
      </c>
      <c r="F12" s="20">
        <f>E12*B12</f>
        <v>500</v>
      </c>
    </row>
    <row r="13" spans="1:6" ht="15">
      <c r="A13" s="3"/>
      <c r="B13" s="3"/>
      <c r="C13" s="4" t="s">
        <v>25</v>
      </c>
      <c r="D13" s="6"/>
      <c r="E13" s="5"/>
      <c r="F13" s="5"/>
    </row>
    <row r="14" spans="1:6" ht="15">
      <c r="A14" s="3"/>
      <c r="B14" s="3"/>
      <c r="C14" s="4" t="s">
        <v>27</v>
      </c>
      <c r="D14" s="6" t="s">
        <v>218</v>
      </c>
      <c r="E14" s="5"/>
      <c r="F14" s="5"/>
    </row>
    <row r="15" spans="1:6" ht="15">
      <c r="A15" s="3"/>
      <c r="B15" s="3"/>
      <c r="C15" s="4" t="s">
        <v>28</v>
      </c>
      <c r="D15" s="6" t="s">
        <v>62</v>
      </c>
      <c r="E15" s="5"/>
      <c r="F15" s="5"/>
    </row>
    <row r="16" spans="1:6" ht="15">
      <c r="A16" s="3"/>
      <c r="B16" s="3"/>
      <c r="C16" s="3" t="s">
        <v>30</v>
      </c>
      <c r="D16" s="6" t="s">
        <v>31</v>
      </c>
      <c r="E16" s="5" t="s">
        <v>143</v>
      </c>
      <c r="F16" s="5"/>
    </row>
    <row r="17" spans="1:6" ht="15">
      <c r="A17" s="3"/>
      <c r="B17" s="3">
        <v>1</v>
      </c>
      <c r="C17" s="3" t="s">
        <v>32</v>
      </c>
      <c r="D17" s="6"/>
      <c r="E17" s="5" t="s">
        <v>143</v>
      </c>
      <c r="F17" s="20"/>
    </row>
    <row r="18" spans="1:6" ht="15">
      <c r="A18" s="3"/>
      <c r="B18" s="3"/>
      <c r="C18" s="4" t="s">
        <v>33</v>
      </c>
      <c r="D18" s="6" t="s">
        <v>34</v>
      </c>
      <c r="E18" s="5" t="s">
        <v>143</v>
      </c>
      <c r="F18" s="5"/>
    </row>
    <row r="19" spans="1:6" ht="15">
      <c r="A19" s="3"/>
      <c r="B19" s="3">
        <v>1</v>
      </c>
      <c r="C19" s="3" t="s">
        <v>35</v>
      </c>
      <c r="D19" s="6"/>
      <c r="E19" s="5" t="s">
        <v>143</v>
      </c>
      <c r="F19" s="5"/>
    </row>
    <row r="20" spans="1:6" ht="15">
      <c r="A20" s="3"/>
      <c r="B20" s="3"/>
      <c r="C20" s="4" t="s">
        <v>19</v>
      </c>
      <c r="D20" s="6"/>
      <c r="E20" s="5"/>
      <c r="F20" s="5"/>
    </row>
    <row r="21" spans="1:6" ht="15">
      <c r="A21" s="3"/>
      <c r="B21" s="3"/>
      <c r="C21" s="4" t="s">
        <v>36</v>
      </c>
      <c r="D21" s="6" t="s">
        <v>199</v>
      </c>
      <c r="E21" s="5"/>
      <c r="F21" s="5"/>
    </row>
    <row r="22" spans="1:6" ht="15">
      <c r="A22" s="3"/>
      <c r="B22" s="3"/>
      <c r="C22" s="3" t="s">
        <v>41</v>
      </c>
      <c r="D22" s="6"/>
      <c r="E22" s="5" t="s">
        <v>143</v>
      </c>
      <c r="F22" s="5"/>
    </row>
    <row r="23" spans="1:6" ht="15">
      <c r="A23" s="3"/>
      <c r="B23" s="3"/>
      <c r="C23" s="4" t="s">
        <v>19</v>
      </c>
      <c r="D23" s="6"/>
      <c r="E23" s="5"/>
      <c r="F23" s="5"/>
    </row>
    <row r="24" spans="1:6" ht="15">
      <c r="A24" s="3"/>
      <c r="B24" s="3"/>
      <c r="C24" s="3" t="s">
        <v>43</v>
      </c>
      <c r="D24" s="6"/>
      <c r="E24" s="5" t="s">
        <v>143</v>
      </c>
      <c r="F24" s="9"/>
    </row>
    <row r="25" spans="1:6" ht="15">
      <c r="A25" s="3"/>
      <c r="B25" s="3"/>
      <c r="C25" s="3" t="s">
        <v>44</v>
      </c>
      <c r="D25" s="6" t="s">
        <v>45</v>
      </c>
      <c r="E25" s="5" t="s">
        <v>143</v>
      </c>
      <c r="F25" s="5"/>
    </row>
    <row r="26" spans="1:6" ht="15">
      <c r="A26" s="3"/>
      <c r="B26" s="3">
        <v>1</v>
      </c>
      <c r="C26" s="3" t="s">
        <v>187</v>
      </c>
      <c r="D26" s="6"/>
      <c r="E26" s="20">
        <v>300</v>
      </c>
      <c r="F26" s="20">
        <f>E26*B26</f>
        <v>300</v>
      </c>
    </row>
    <row r="27" spans="1:6" ht="15">
      <c r="A27" s="3"/>
      <c r="B27" s="3"/>
      <c r="C27" s="3" t="s">
        <v>188</v>
      </c>
      <c r="D27" s="6"/>
      <c r="E27" s="5"/>
      <c r="F27" s="5"/>
    </row>
    <row r="28" spans="1:4" ht="15">
      <c r="A28" s="3"/>
      <c r="B28" s="3"/>
      <c r="C28" s="3" t="s">
        <v>189</v>
      </c>
      <c r="D28" s="6" t="s">
        <v>190</v>
      </c>
    </row>
    <row r="29" spans="1:6" ht="15">
      <c r="A29" s="3"/>
      <c r="B29" s="3">
        <v>1</v>
      </c>
      <c r="C29" s="3" t="s">
        <v>46</v>
      </c>
      <c r="D29" s="6"/>
      <c r="E29" s="5" t="s">
        <v>143</v>
      </c>
      <c r="F29" s="9"/>
    </row>
    <row r="30" spans="1:6" ht="15">
      <c r="A30" s="3"/>
      <c r="B30" s="3"/>
      <c r="C30" s="4" t="s">
        <v>47</v>
      </c>
      <c r="D30" s="6" t="s">
        <v>48</v>
      </c>
      <c r="E30" s="5"/>
      <c r="F30" s="5"/>
    </row>
    <row r="31" spans="1:6" ht="15">
      <c r="A31" s="3"/>
      <c r="B31" s="3"/>
      <c r="C31" s="4" t="s">
        <v>19</v>
      </c>
      <c r="D31" s="6" t="s">
        <v>165</v>
      </c>
      <c r="E31" s="5"/>
      <c r="F31" s="5"/>
    </row>
    <row r="32" spans="1:6" ht="15">
      <c r="A32" s="3"/>
      <c r="B32" s="3"/>
      <c r="C32" s="3" t="s">
        <v>55</v>
      </c>
      <c r="D32" s="6"/>
      <c r="E32" s="5" t="s">
        <v>143</v>
      </c>
      <c r="F32" s="5"/>
    </row>
    <row r="33" spans="1:6" ht="15">
      <c r="A33" s="3"/>
      <c r="B33" s="3"/>
      <c r="C33" s="4" t="s">
        <v>50</v>
      </c>
      <c r="D33" s="6" t="s">
        <v>68</v>
      </c>
      <c r="E33" s="5"/>
      <c r="F33" s="5"/>
    </row>
    <row r="34" spans="1:6" ht="15">
      <c r="A34" s="3"/>
      <c r="B34" s="3"/>
      <c r="C34" s="4" t="s">
        <v>57</v>
      </c>
      <c r="D34" s="6"/>
      <c r="E34" s="5"/>
      <c r="F34" s="5"/>
    </row>
    <row r="36" spans="3:6" ht="15.75">
      <c r="C36" s="2" t="s">
        <v>70</v>
      </c>
      <c r="F36" s="20">
        <f>SUM(F5:F35)</f>
        <v>2500</v>
      </c>
    </row>
  </sheetData>
  <printOptions/>
  <pageMargins left="0.75" right="0.58" top="1" bottom="0.84" header="0.511811023" footer="0.511811023"/>
  <pageSetup horizontalDpi="300" verticalDpi="300" orientation="portrait" paperSize="9" r:id="rId1"/>
  <headerFooter alignWithMargins="0">
    <oddHeader>&amp;CDV-Raum Beschaffung</oddHeader>
    <oddFooter>&amp;LJoachim Röhl&amp;C&amp;D&amp;R&amp;F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D1" sqref="D1"/>
    </sheetView>
  </sheetViews>
  <sheetFormatPr defaultColWidth="11.421875" defaultRowHeight="12.75"/>
  <cols>
    <col min="1" max="1" width="8.00390625" style="0" customWidth="1"/>
    <col min="2" max="2" width="8.57421875" style="0" customWidth="1"/>
    <col min="3" max="3" width="31.421875" style="0" customWidth="1"/>
    <col min="4" max="4" width="10.57421875" style="0" customWidth="1"/>
    <col min="5" max="6" width="12.00390625" style="0" bestFit="1" customWidth="1"/>
  </cols>
  <sheetData>
    <row r="1" ht="18">
      <c r="A1" s="12" t="s">
        <v>11</v>
      </c>
    </row>
    <row r="3" spans="5:6" ht="15.75">
      <c r="E3" s="16" t="s">
        <v>1</v>
      </c>
      <c r="F3" s="18" t="s">
        <v>2</v>
      </c>
    </row>
    <row r="4" spans="1:6" ht="15.75">
      <c r="A4" s="2" t="s">
        <v>3</v>
      </c>
      <c r="B4" s="2" t="s">
        <v>4</v>
      </c>
      <c r="C4" s="2" t="s">
        <v>5</v>
      </c>
      <c r="D4" s="1"/>
      <c r="E4" s="17" t="s">
        <v>6</v>
      </c>
      <c r="F4" s="18" t="s">
        <v>6</v>
      </c>
    </row>
    <row r="5" spans="1:6" ht="15">
      <c r="A5" s="3"/>
      <c r="B5" s="3">
        <v>1</v>
      </c>
      <c r="C5" s="3" t="s">
        <v>71</v>
      </c>
      <c r="D5" s="6"/>
      <c r="E5" s="20">
        <v>750</v>
      </c>
      <c r="F5" s="20">
        <f>E5*B5</f>
        <v>750</v>
      </c>
    </row>
    <row r="6" spans="3:4" ht="15">
      <c r="C6" s="3" t="s">
        <v>72</v>
      </c>
      <c r="D6" s="7"/>
    </row>
    <row r="7" spans="3:5" ht="15">
      <c r="C7" s="4" t="s">
        <v>172</v>
      </c>
      <c r="D7" s="7" t="s">
        <v>220</v>
      </c>
      <c r="E7" s="5"/>
    </row>
    <row r="8" spans="3:4" ht="15">
      <c r="C8" s="4" t="s">
        <v>74</v>
      </c>
      <c r="D8" s="7" t="s">
        <v>75</v>
      </c>
    </row>
    <row r="9" spans="3:4" ht="15">
      <c r="C9" s="4" t="s">
        <v>76</v>
      </c>
      <c r="D9" s="7" t="s">
        <v>219</v>
      </c>
    </row>
    <row r="10" spans="3:4" ht="15">
      <c r="C10" s="4" t="s">
        <v>52</v>
      </c>
      <c r="D10" s="7" t="s">
        <v>78</v>
      </c>
    </row>
    <row r="12" spans="1:6" ht="15">
      <c r="A12" s="3"/>
      <c r="B12" s="3">
        <v>1</v>
      </c>
      <c r="C12" s="3" t="s">
        <v>79</v>
      </c>
      <c r="D12" s="6"/>
      <c r="E12" s="20">
        <v>200</v>
      </c>
      <c r="F12" s="20">
        <f>E12*B12</f>
        <v>200</v>
      </c>
    </row>
    <row r="13" ht="15">
      <c r="C13" s="3" t="s">
        <v>80</v>
      </c>
    </row>
    <row r="14" ht="15">
      <c r="C14" s="3" t="s">
        <v>81</v>
      </c>
    </row>
    <row r="16" spans="1:6" ht="15">
      <c r="A16" s="3"/>
      <c r="B16" s="3">
        <v>1</v>
      </c>
      <c r="C16" s="3" t="s">
        <v>82</v>
      </c>
      <c r="D16" s="6"/>
      <c r="E16" s="20">
        <v>550</v>
      </c>
      <c r="F16" s="20">
        <f>E16*B16</f>
        <v>550</v>
      </c>
    </row>
    <row r="17" spans="1:6" ht="15">
      <c r="A17" s="3"/>
      <c r="B17" s="3"/>
      <c r="C17" s="4" t="s">
        <v>83</v>
      </c>
      <c r="D17" s="6" t="s">
        <v>84</v>
      </c>
      <c r="E17" s="5"/>
      <c r="F17" s="5"/>
    </row>
    <row r="18" spans="3:4" ht="15">
      <c r="C18" s="4" t="s">
        <v>73</v>
      </c>
      <c r="D18" s="7" t="s">
        <v>173</v>
      </c>
    </row>
    <row r="19" spans="3:6" ht="15">
      <c r="C19" s="4" t="s">
        <v>74</v>
      </c>
      <c r="D19" s="7" t="s">
        <v>75</v>
      </c>
      <c r="F19" s="9"/>
    </row>
    <row r="20" spans="3:6" ht="15">
      <c r="C20" s="4" t="s">
        <v>76</v>
      </c>
      <c r="D20" s="7" t="s">
        <v>77</v>
      </c>
      <c r="F20" s="9"/>
    </row>
    <row r="21" spans="3:4" ht="15">
      <c r="C21" s="4" t="s">
        <v>52</v>
      </c>
      <c r="D21" s="7" t="s">
        <v>78</v>
      </c>
    </row>
    <row r="24" spans="3:6" ht="15.75">
      <c r="C24" s="2" t="s">
        <v>86</v>
      </c>
      <c r="F24" s="20">
        <f>SUM(F5:F23)</f>
        <v>1500</v>
      </c>
    </row>
    <row r="26" ht="12.75">
      <c r="C26" s="15" t="s">
        <v>144</v>
      </c>
    </row>
    <row r="27" ht="12.75">
      <c r="C27" s="15"/>
    </row>
    <row r="28" spans="1:6" ht="15">
      <c r="A28" s="3"/>
      <c r="B28" s="3">
        <v>1</v>
      </c>
      <c r="C28" s="3" t="s">
        <v>85</v>
      </c>
      <c r="D28" s="6"/>
      <c r="E28" s="20">
        <v>2300</v>
      </c>
      <c r="F28" s="20">
        <f>E28*B28</f>
        <v>2300</v>
      </c>
    </row>
    <row r="29" spans="3:4" ht="15">
      <c r="C29" s="4" t="s">
        <v>73</v>
      </c>
      <c r="D29" s="7" t="s">
        <v>228</v>
      </c>
    </row>
    <row r="30" spans="3:4" ht="15">
      <c r="C30" s="4" t="s">
        <v>74</v>
      </c>
      <c r="D30" s="7" t="s">
        <v>227</v>
      </c>
    </row>
    <row r="31" spans="3:4" ht="15">
      <c r="C31" s="4" t="s">
        <v>76</v>
      </c>
      <c r="D31" s="7"/>
    </row>
    <row r="32" spans="3:4" ht="15">
      <c r="C32" s="4" t="s">
        <v>52</v>
      </c>
      <c r="D32" s="7" t="s">
        <v>229</v>
      </c>
    </row>
  </sheetData>
  <printOptions/>
  <pageMargins left="0.75" right="0.58" top="1" bottom="0.84" header="0.511811023" footer="0.511811023"/>
  <pageSetup horizontalDpi="300" verticalDpi="300" orientation="portrait" paperSize="9" r:id="rId1"/>
  <headerFooter alignWithMargins="0">
    <oddHeader>&amp;CDV-Raum Beschaffung</oddHeader>
    <oddFooter>&amp;LJoachim Röhl&amp;C&amp;D&amp;R&amp;F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F16" sqref="F16"/>
    </sheetView>
  </sheetViews>
  <sheetFormatPr defaultColWidth="11.421875" defaultRowHeight="12.75"/>
  <cols>
    <col min="1" max="1" width="8.28125" style="0" customWidth="1"/>
    <col min="2" max="2" width="8.57421875" style="0" customWidth="1"/>
    <col min="3" max="3" width="28.00390625" style="0" customWidth="1"/>
    <col min="4" max="4" width="14.00390625" style="0" customWidth="1"/>
    <col min="5" max="6" width="12.00390625" style="0" bestFit="1" customWidth="1"/>
  </cols>
  <sheetData>
    <row r="1" ht="18">
      <c r="A1" s="12" t="s">
        <v>87</v>
      </c>
    </row>
    <row r="3" spans="5:6" ht="15.75">
      <c r="E3" s="16" t="s">
        <v>1</v>
      </c>
      <c r="F3" s="16" t="s">
        <v>2</v>
      </c>
    </row>
    <row r="4" spans="1:6" ht="15.75">
      <c r="A4" s="2" t="s">
        <v>3</v>
      </c>
      <c r="B4" s="2" t="s">
        <v>4</v>
      </c>
      <c r="C4" s="2" t="s">
        <v>5</v>
      </c>
      <c r="D4" s="1"/>
      <c r="E4" s="17" t="s">
        <v>6</v>
      </c>
      <c r="F4" s="17" t="s">
        <v>6</v>
      </c>
    </row>
    <row r="5" spans="2:6" ht="15">
      <c r="B5">
        <v>1</v>
      </c>
      <c r="C5" s="3" t="s">
        <v>88</v>
      </c>
      <c r="D5" s="8"/>
      <c r="E5" s="20">
        <v>2800</v>
      </c>
      <c r="F5" s="20">
        <f>E5*B5</f>
        <v>2800</v>
      </c>
    </row>
    <row r="6" spans="3:6" ht="15">
      <c r="C6" s="4" t="s">
        <v>89</v>
      </c>
      <c r="D6" s="8" t="s">
        <v>90</v>
      </c>
      <c r="F6" s="9"/>
    </row>
    <row r="7" spans="3:6" ht="15">
      <c r="C7" s="4" t="s">
        <v>91</v>
      </c>
      <c r="D7" s="8" t="s">
        <v>169</v>
      </c>
      <c r="F7" s="9"/>
    </row>
    <row r="8" spans="3:4" ht="15">
      <c r="C8" s="4" t="s">
        <v>92</v>
      </c>
      <c r="D8" s="8"/>
    </row>
    <row r="9" spans="3:4" ht="15">
      <c r="C9" s="4" t="s">
        <v>93</v>
      </c>
      <c r="D9" s="8"/>
    </row>
    <row r="10" spans="3:4" ht="15">
      <c r="C10" s="4"/>
      <c r="D10" s="8"/>
    </row>
    <row r="11" spans="2:6" ht="15">
      <c r="B11">
        <v>1</v>
      </c>
      <c r="C11" s="3" t="s">
        <v>94</v>
      </c>
      <c r="D11" s="8"/>
      <c r="E11" s="20">
        <v>1200</v>
      </c>
      <c r="F11" s="20">
        <f>E11*B11</f>
        <v>1200</v>
      </c>
    </row>
    <row r="12" spans="3:4" ht="15">
      <c r="C12" s="4" t="s">
        <v>52</v>
      </c>
      <c r="D12" s="8" t="s">
        <v>222</v>
      </c>
    </row>
    <row r="13" spans="3:4" ht="15">
      <c r="C13" s="4" t="s">
        <v>95</v>
      </c>
      <c r="D13" s="8" t="s">
        <v>221</v>
      </c>
    </row>
    <row r="14" spans="3:4" ht="15">
      <c r="C14" s="4" t="s">
        <v>96</v>
      </c>
      <c r="D14" s="8"/>
    </row>
    <row r="15" spans="3:4" ht="15">
      <c r="C15" s="4" t="s">
        <v>97</v>
      </c>
      <c r="D15" s="8" t="s">
        <v>98</v>
      </c>
    </row>
    <row r="16" spans="3:4" ht="15">
      <c r="C16" s="4"/>
      <c r="D16" s="8"/>
    </row>
    <row r="17" spans="2:6" ht="15">
      <c r="B17">
        <v>1</v>
      </c>
      <c r="C17" s="3" t="s">
        <v>166</v>
      </c>
      <c r="D17" s="8"/>
      <c r="E17" s="20">
        <v>120</v>
      </c>
      <c r="F17" s="20">
        <f>E17*B17</f>
        <v>120</v>
      </c>
    </row>
    <row r="18" spans="3:4" ht="15">
      <c r="C18" s="4" t="s">
        <v>52</v>
      </c>
      <c r="D18" s="8" t="s">
        <v>223</v>
      </c>
    </row>
    <row r="19" spans="3:4" ht="15">
      <c r="C19" s="4" t="s">
        <v>167</v>
      </c>
      <c r="D19" s="8" t="s">
        <v>168</v>
      </c>
    </row>
    <row r="20" spans="3:4" ht="15">
      <c r="C20" s="4" t="s">
        <v>19</v>
      </c>
      <c r="D20" s="8"/>
    </row>
    <row r="22" spans="3:6" ht="15.75">
      <c r="C22" s="2" t="s">
        <v>99</v>
      </c>
      <c r="F22" s="20">
        <f>SUM(F5:F21)</f>
        <v>4120</v>
      </c>
    </row>
  </sheetData>
  <printOptions/>
  <pageMargins left="0.75" right="0.58" top="1" bottom="0.84" header="0.511811023" footer="0.511811023"/>
  <pageSetup horizontalDpi="300" verticalDpi="300" orientation="portrait" paperSize="9" r:id="rId1"/>
  <headerFooter alignWithMargins="0">
    <oddHeader>&amp;CDV-Raum Beschaffung</oddHeader>
    <oddFooter>&amp;LJoachim Röhl&amp;C&amp;D&amp;R&amp;F 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45"/>
  <sheetViews>
    <sheetView workbookViewId="0" topLeftCell="A1">
      <selection activeCell="E17" sqref="E17"/>
    </sheetView>
  </sheetViews>
  <sheetFormatPr defaultColWidth="11.421875" defaultRowHeight="12.75"/>
  <cols>
    <col min="1" max="1" width="7.00390625" style="0" customWidth="1"/>
    <col min="2" max="2" width="8.57421875" style="0" bestFit="1" customWidth="1"/>
    <col min="3" max="3" width="34.57421875" style="0" customWidth="1"/>
    <col min="4" max="4" width="20.7109375" style="0" customWidth="1"/>
    <col min="5" max="6" width="12.00390625" style="0" bestFit="1" customWidth="1"/>
  </cols>
  <sheetData>
    <row r="1" ht="15.75">
      <c r="A1" s="2" t="s">
        <v>100</v>
      </c>
    </row>
    <row r="2" spans="5:6" ht="15.75">
      <c r="E2" s="16" t="s">
        <v>1</v>
      </c>
      <c r="F2" s="16" t="s">
        <v>2</v>
      </c>
    </row>
    <row r="3" spans="1:6" ht="15.75">
      <c r="A3" s="2" t="s">
        <v>3</v>
      </c>
      <c r="B3" s="2" t="s">
        <v>4</v>
      </c>
      <c r="C3" s="2" t="s">
        <v>5</v>
      </c>
      <c r="D3" s="1"/>
      <c r="E3" s="17" t="s">
        <v>6</v>
      </c>
      <c r="F3" s="17" t="s">
        <v>6</v>
      </c>
    </row>
    <row r="4" spans="2:6" ht="15">
      <c r="B4">
        <v>2</v>
      </c>
      <c r="C4" s="3" t="s">
        <v>101</v>
      </c>
      <c r="D4" s="6"/>
      <c r="E4" s="20">
        <v>320</v>
      </c>
      <c r="F4" s="20">
        <f>E4*B4</f>
        <v>640</v>
      </c>
    </row>
    <row r="5" spans="3:6" ht="15">
      <c r="C5" s="4" t="s">
        <v>102</v>
      </c>
      <c r="D5" s="8" t="s">
        <v>103</v>
      </c>
      <c r="F5" s="9"/>
    </row>
    <row r="6" spans="3:6" ht="15">
      <c r="C6" s="4" t="s">
        <v>174</v>
      </c>
      <c r="D6" s="8" t="s">
        <v>175</v>
      </c>
      <c r="F6" s="9"/>
    </row>
    <row r="7" spans="3:4" ht="15">
      <c r="C7" s="4" t="s">
        <v>104</v>
      </c>
      <c r="D7" s="8"/>
    </row>
    <row r="9" spans="2:6" ht="15">
      <c r="B9">
        <v>1</v>
      </c>
      <c r="C9" s="3" t="s">
        <v>105</v>
      </c>
      <c r="D9" s="6"/>
      <c r="E9" s="20">
        <v>1300</v>
      </c>
      <c r="F9" s="20">
        <f>E9*B9</f>
        <v>1300</v>
      </c>
    </row>
    <row r="10" spans="3:6" ht="15">
      <c r="C10" s="4" t="s">
        <v>106</v>
      </c>
      <c r="D10" s="8" t="s">
        <v>107</v>
      </c>
      <c r="F10" s="3"/>
    </row>
    <row r="11" spans="3:6" ht="15">
      <c r="C11" s="4"/>
      <c r="D11" s="8"/>
      <c r="F11" s="3"/>
    </row>
    <row r="12" spans="3:6" ht="15">
      <c r="C12" s="4"/>
      <c r="D12" s="8"/>
      <c r="F12" s="3"/>
    </row>
    <row r="13" spans="2:6" ht="15">
      <c r="B13">
        <v>1</v>
      </c>
      <c r="C13" s="3" t="s">
        <v>201</v>
      </c>
      <c r="D13" s="8"/>
      <c r="E13" s="20">
        <v>1000</v>
      </c>
      <c r="F13" s="20">
        <f>E13*B13</f>
        <v>1000</v>
      </c>
    </row>
    <row r="14" spans="3:6" ht="15">
      <c r="C14" s="4" t="s">
        <v>108</v>
      </c>
      <c r="D14" s="8">
        <v>24</v>
      </c>
      <c r="F14" s="3"/>
    </row>
    <row r="15" spans="3:6" ht="15">
      <c r="C15" s="4" t="s">
        <v>109</v>
      </c>
      <c r="D15" s="8" t="s">
        <v>110</v>
      </c>
      <c r="F15" s="3"/>
    </row>
    <row r="16" spans="3:6" ht="15">
      <c r="C16" s="3"/>
      <c r="D16" s="8"/>
      <c r="F16" s="3"/>
    </row>
    <row r="17" spans="2:6" ht="15">
      <c r="B17">
        <v>12</v>
      </c>
      <c r="C17" s="3" t="s">
        <v>111</v>
      </c>
      <c r="D17" s="8"/>
      <c r="E17" s="20">
        <v>25</v>
      </c>
      <c r="F17" s="20">
        <f>E17*B17</f>
        <v>300</v>
      </c>
    </row>
    <row r="18" spans="3:6" ht="15">
      <c r="C18" s="3"/>
      <c r="D18" s="8"/>
      <c r="E18" s="20"/>
      <c r="F18" s="9"/>
    </row>
    <row r="19" spans="2:6" ht="15">
      <c r="B19">
        <v>20</v>
      </c>
      <c r="C19" s="3" t="s">
        <v>145</v>
      </c>
      <c r="D19" s="8"/>
      <c r="E19" s="20">
        <v>15</v>
      </c>
      <c r="F19" s="20">
        <f>E19*B19</f>
        <v>300</v>
      </c>
    </row>
    <row r="20" spans="3:6" ht="15">
      <c r="C20" s="3" t="s">
        <v>146</v>
      </c>
      <c r="D20" s="8"/>
      <c r="F20" s="9"/>
    </row>
    <row r="21" spans="3:6" ht="15">
      <c r="C21" s="3"/>
      <c r="D21" s="8"/>
      <c r="F21" s="9"/>
    </row>
    <row r="22" spans="2:6" ht="15">
      <c r="B22">
        <v>12</v>
      </c>
      <c r="C22" s="3" t="s">
        <v>112</v>
      </c>
      <c r="D22" s="8"/>
      <c r="E22" s="20">
        <v>25</v>
      </c>
      <c r="F22" s="20">
        <f>E22*B22</f>
        <v>300</v>
      </c>
    </row>
    <row r="23" spans="3:6" ht="15">
      <c r="C23" s="3" t="s">
        <v>202</v>
      </c>
      <c r="D23" s="8"/>
      <c r="F23" s="3"/>
    </row>
    <row r="24" spans="3:6" ht="15">
      <c r="C24" s="4" t="s">
        <v>147</v>
      </c>
      <c r="D24" s="8"/>
      <c r="F24" s="3"/>
    </row>
    <row r="25" spans="3:6" ht="15">
      <c r="C25" s="4"/>
      <c r="D25" s="8"/>
      <c r="F25" s="3"/>
    </row>
    <row r="26" spans="2:6" ht="15">
      <c r="B26">
        <v>1</v>
      </c>
      <c r="C26" s="3" t="s">
        <v>113</v>
      </c>
      <c r="D26" s="8"/>
      <c r="E26" s="20">
        <v>25</v>
      </c>
      <c r="F26" s="20">
        <f>E26*B26</f>
        <v>25</v>
      </c>
    </row>
    <row r="27" spans="3:6" ht="15">
      <c r="C27" s="3" t="s">
        <v>203</v>
      </c>
      <c r="D27" s="8"/>
      <c r="F27" s="3"/>
    </row>
    <row r="28" spans="3:6" ht="15">
      <c r="C28" s="4" t="s">
        <v>147</v>
      </c>
      <c r="D28" s="8"/>
      <c r="F28" s="3"/>
    </row>
    <row r="29" spans="3:6" ht="15">
      <c r="C29" s="4"/>
      <c r="D29" s="8"/>
      <c r="F29" s="3"/>
    </row>
    <row r="30" spans="2:6" ht="15">
      <c r="B30">
        <v>1</v>
      </c>
      <c r="C30" s="3" t="s">
        <v>113</v>
      </c>
      <c r="D30" s="8"/>
      <c r="E30" s="20">
        <v>25</v>
      </c>
      <c r="F30" s="20">
        <f>E30*B30</f>
        <v>25</v>
      </c>
    </row>
    <row r="31" spans="3:6" ht="15">
      <c r="C31" s="3" t="s">
        <v>148</v>
      </c>
      <c r="D31" s="8"/>
      <c r="F31" s="3"/>
    </row>
    <row r="32" spans="3:6" ht="15">
      <c r="C32" s="4" t="s">
        <v>147</v>
      </c>
      <c r="D32" s="8"/>
      <c r="F32" s="3"/>
    </row>
    <row r="33" spans="4:6" ht="15">
      <c r="D33" s="8"/>
      <c r="F33" s="3"/>
    </row>
    <row r="34" spans="3:6" ht="15.75">
      <c r="C34" s="2" t="s">
        <v>114</v>
      </c>
      <c r="F34" s="20">
        <f>SUM(F4:F33)</f>
        <v>3890</v>
      </c>
    </row>
    <row r="36" ht="12.75">
      <c r="C36" s="15" t="s">
        <v>149</v>
      </c>
    </row>
    <row r="37" ht="12.75">
      <c r="C37" t="s">
        <v>150</v>
      </c>
    </row>
    <row r="38" ht="12.75">
      <c r="C38" t="s">
        <v>151</v>
      </c>
    </row>
    <row r="39" ht="12.75">
      <c r="C39" t="s">
        <v>152</v>
      </c>
    </row>
    <row r="41" ht="12.75">
      <c r="C41" t="s">
        <v>176</v>
      </c>
    </row>
    <row r="42" ht="12.75">
      <c r="C42" t="s">
        <v>177</v>
      </c>
    </row>
    <row r="43" ht="12.75">
      <c r="C43" t="s">
        <v>178</v>
      </c>
    </row>
    <row r="45" ht="12.75">
      <c r="C45" t="s">
        <v>196</v>
      </c>
    </row>
  </sheetData>
  <printOptions/>
  <pageMargins left="0.75" right="0.58" top="1" bottom="0.84" header="0.511811023" footer="0.511811023"/>
  <pageSetup horizontalDpi="300" verticalDpi="300" orientation="portrait" paperSize="9" r:id="rId1"/>
  <headerFooter alignWithMargins="0">
    <oddHeader>&amp;CDV-Raum Beschaffung</oddHeader>
    <oddFooter>&amp;LJoachim Röhl&amp;C&amp;D&amp;R&amp;F 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A1">
      <selection activeCell="E5" sqref="E5"/>
    </sheetView>
  </sheetViews>
  <sheetFormatPr defaultColWidth="11.421875" defaultRowHeight="12.75"/>
  <cols>
    <col min="3" max="3" width="31.00390625" style="0" customWidth="1"/>
    <col min="4" max="4" width="12.57421875" style="0" customWidth="1"/>
    <col min="6" max="6" width="12.00390625" style="0" bestFit="1" customWidth="1"/>
  </cols>
  <sheetData>
    <row r="1" ht="15.75">
      <c r="A1" s="2" t="s">
        <v>14</v>
      </c>
    </row>
    <row r="3" spans="5:6" ht="15.75">
      <c r="E3" s="16" t="s">
        <v>1</v>
      </c>
      <c r="F3" s="16" t="s">
        <v>2</v>
      </c>
    </row>
    <row r="4" spans="1:6" ht="15.75">
      <c r="A4" s="2" t="s">
        <v>3</v>
      </c>
      <c r="B4" s="2" t="s">
        <v>4</v>
      </c>
      <c r="C4" s="2" t="s">
        <v>5</v>
      </c>
      <c r="D4" s="1"/>
      <c r="E4" s="17" t="s">
        <v>6</v>
      </c>
      <c r="F4" s="17" t="s">
        <v>6</v>
      </c>
    </row>
    <row r="5" spans="2:6" ht="15">
      <c r="B5">
        <v>1</v>
      </c>
      <c r="C5" s="3" t="s">
        <v>115</v>
      </c>
      <c r="D5" s="8"/>
      <c r="E5" s="20">
        <v>400</v>
      </c>
      <c r="F5" s="20">
        <f>E5*B5</f>
        <v>400</v>
      </c>
    </row>
    <row r="6" spans="3:6" ht="15">
      <c r="C6" s="3" t="s">
        <v>179</v>
      </c>
      <c r="D6" s="8"/>
      <c r="E6" s="5"/>
      <c r="F6" s="3"/>
    </row>
    <row r="7" spans="3:6" ht="15">
      <c r="C7" s="4" t="s">
        <v>116</v>
      </c>
      <c r="D7" s="14" t="s">
        <v>153</v>
      </c>
      <c r="E7" s="5"/>
      <c r="F7" s="3"/>
    </row>
    <row r="8" spans="3:6" ht="15">
      <c r="C8" s="3" t="s">
        <v>117</v>
      </c>
      <c r="D8" s="14" t="s">
        <v>118</v>
      </c>
      <c r="E8" s="5"/>
      <c r="F8" s="3"/>
    </row>
    <row r="9" spans="3:6" ht="15">
      <c r="C9" s="3"/>
      <c r="D9" s="14"/>
      <c r="E9" s="5"/>
      <c r="F9" s="3"/>
    </row>
    <row r="10" spans="3:6" ht="15">
      <c r="C10" s="3"/>
      <c r="D10" s="8"/>
      <c r="E10" s="5"/>
      <c r="F10" s="3"/>
    </row>
    <row r="11" spans="2:6" ht="15">
      <c r="B11">
        <v>1</v>
      </c>
      <c r="C11" s="3" t="s">
        <v>119</v>
      </c>
      <c r="D11" s="8"/>
      <c r="E11" s="20">
        <v>400</v>
      </c>
      <c r="F11" s="20">
        <f>E11*B11</f>
        <v>400</v>
      </c>
    </row>
    <row r="12" spans="3:6" ht="15">
      <c r="C12" s="4" t="s">
        <v>116</v>
      </c>
      <c r="D12" s="8" t="s">
        <v>120</v>
      </c>
      <c r="E12" s="5"/>
      <c r="F12" s="3"/>
    </row>
    <row r="13" spans="3:6" ht="15">
      <c r="C13" s="4"/>
      <c r="D13" s="8"/>
      <c r="E13" s="5"/>
      <c r="F13" s="9"/>
    </row>
    <row r="14" spans="3:6" ht="15">
      <c r="C14" s="4"/>
      <c r="D14" s="8"/>
      <c r="E14" s="5"/>
      <c r="F14" s="9"/>
    </row>
    <row r="15" spans="2:6" ht="15">
      <c r="B15">
        <v>1</v>
      </c>
      <c r="C15" s="3" t="s">
        <v>122</v>
      </c>
      <c r="D15" s="8"/>
      <c r="E15" s="5"/>
      <c r="F15" s="20">
        <f>E15*B15</f>
        <v>0</v>
      </c>
    </row>
    <row r="16" spans="3:6" ht="15">
      <c r="C16" s="4" t="s">
        <v>116</v>
      </c>
      <c r="D16" s="8"/>
      <c r="E16" s="5"/>
      <c r="F16" s="3"/>
    </row>
    <row r="17" spans="3:6" ht="15">
      <c r="C17" s="3" t="s">
        <v>159</v>
      </c>
      <c r="D17" s="8"/>
      <c r="E17" s="5"/>
      <c r="F17" s="9"/>
    </row>
    <row r="18" spans="3:6" ht="15">
      <c r="C18" s="3" t="s">
        <v>160</v>
      </c>
      <c r="D18" s="8"/>
      <c r="E18" s="5"/>
      <c r="F18" s="9"/>
    </row>
    <row r="19" spans="3:6" ht="15">
      <c r="C19" s="3" t="s">
        <v>161</v>
      </c>
      <c r="D19" s="8"/>
      <c r="E19" s="5"/>
      <c r="F19" s="3"/>
    </row>
    <row r="20" spans="3:6" ht="15">
      <c r="C20" s="3"/>
      <c r="D20" s="8"/>
      <c r="E20" s="5"/>
      <c r="F20" s="3"/>
    </row>
    <row r="21" spans="3:5" ht="15">
      <c r="C21" s="3" t="s">
        <v>180</v>
      </c>
      <c r="D21" s="8">
        <v>2000</v>
      </c>
      <c r="E21" s="5"/>
    </row>
    <row r="22" spans="2:6" ht="15">
      <c r="B22">
        <v>1</v>
      </c>
      <c r="C22" s="4" t="s">
        <v>127</v>
      </c>
      <c r="E22" s="20">
        <v>400</v>
      </c>
      <c r="F22" s="20">
        <f>E22*B22</f>
        <v>400</v>
      </c>
    </row>
    <row r="23" spans="2:6" ht="15">
      <c r="B23">
        <v>1</v>
      </c>
      <c r="C23" s="4" t="s">
        <v>128</v>
      </c>
      <c r="E23" s="20">
        <v>400</v>
      </c>
      <c r="F23" s="20">
        <f>E23*B23</f>
        <v>400</v>
      </c>
    </row>
    <row r="24" spans="3:5" ht="15">
      <c r="C24" s="3"/>
      <c r="E24" s="5"/>
    </row>
    <row r="25" spans="3:5" ht="15">
      <c r="C25" s="3"/>
      <c r="E25" s="5"/>
    </row>
    <row r="26" spans="3:6" ht="15">
      <c r="C26" s="4"/>
      <c r="E26" s="20"/>
      <c r="F26" s="20"/>
    </row>
    <row r="27" spans="3:6" ht="15">
      <c r="C27" s="4"/>
      <c r="E27" s="20"/>
      <c r="F27" s="20"/>
    </row>
    <row r="28" ht="12.75">
      <c r="E28" s="5"/>
    </row>
    <row r="29" ht="12.75">
      <c r="E29" s="5"/>
    </row>
    <row r="30" ht="12.75">
      <c r="E30" s="5"/>
    </row>
    <row r="31" spans="3:6" ht="15.75">
      <c r="C31" s="2" t="s">
        <v>129</v>
      </c>
      <c r="E31" s="5"/>
      <c r="F31" s="20">
        <f>SUM(F5:F30)</f>
        <v>1600</v>
      </c>
    </row>
    <row r="33" ht="12.75">
      <c r="C33" t="s">
        <v>142</v>
      </c>
    </row>
    <row r="34" ht="12.75">
      <c r="C34" t="s">
        <v>154</v>
      </c>
    </row>
    <row r="35" ht="12.75">
      <c r="C35" t="s">
        <v>155</v>
      </c>
    </row>
    <row r="36" ht="12.75">
      <c r="C36" t="s">
        <v>156</v>
      </c>
    </row>
    <row r="37" ht="12.75">
      <c r="C37" t="s">
        <v>157</v>
      </c>
    </row>
    <row r="38" ht="12.75">
      <c r="C38" t="s">
        <v>158</v>
      </c>
    </row>
    <row r="40" ht="15.75">
      <c r="C40" s="2" t="s">
        <v>181</v>
      </c>
    </row>
    <row r="41" spans="3:6" ht="15">
      <c r="C41" s="3" t="s">
        <v>123</v>
      </c>
      <c r="D41" s="8" t="s">
        <v>224</v>
      </c>
      <c r="E41" s="5"/>
      <c r="F41" s="9">
        <f>E41*B41</f>
        <v>0</v>
      </c>
    </row>
    <row r="42" spans="3:6" ht="15">
      <c r="C42" s="4" t="s">
        <v>124</v>
      </c>
      <c r="D42" s="8" t="s">
        <v>125</v>
      </c>
      <c r="E42" s="5"/>
      <c r="F42" s="3"/>
    </row>
    <row r="43" spans="3:6" ht="15">
      <c r="C43" s="4" t="s">
        <v>126</v>
      </c>
      <c r="D43" s="8"/>
      <c r="E43" s="5"/>
      <c r="F43" s="3"/>
    </row>
    <row r="44" spans="3:6" ht="15">
      <c r="C44" s="4" t="s">
        <v>121</v>
      </c>
      <c r="D44" s="8">
        <v>5</v>
      </c>
      <c r="E44" s="5"/>
      <c r="F44" s="9">
        <f>E44*B44</f>
        <v>0</v>
      </c>
    </row>
    <row r="46" ht="12.75">
      <c r="C46" t="s">
        <v>182</v>
      </c>
    </row>
    <row r="47" ht="12.75">
      <c r="C47" t="s">
        <v>183</v>
      </c>
    </row>
    <row r="48" ht="12.75">
      <c r="C48" t="s">
        <v>184</v>
      </c>
    </row>
    <row r="49" ht="12.75">
      <c r="C49" t="s">
        <v>186</v>
      </c>
    </row>
    <row r="50" ht="12.75">
      <c r="C50" t="s">
        <v>185</v>
      </c>
    </row>
  </sheetData>
  <printOptions/>
  <pageMargins left="0.75" right="0.58" top="1" bottom="0.84" header="0.511811023" footer="0.511811023"/>
  <pageSetup horizontalDpi="300" verticalDpi="300" orientation="portrait" paperSize="9" r:id="rId1"/>
  <headerFooter alignWithMargins="0">
    <oddHeader>&amp;CDV-Raum Beschaffung</oddHeader>
    <oddFooter>&amp;LJoachim Röhl&amp;C&amp;D&amp;R&amp;F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Achim Röhl</dc:creator>
  <cp:keywords/>
  <dc:description/>
  <cp:lastModifiedBy>Röhl</cp:lastModifiedBy>
  <cp:lastPrinted>2000-01-25T21:56:15Z</cp:lastPrinted>
  <dcterms:created xsi:type="dcterms:W3CDTF">1999-02-25T09:46:48Z</dcterms:created>
  <dcterms:modified xsi:type="dcterms:W3CDTF">2002-09-15T09:23:41Z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